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DG\ACQUA ING\Pubblicazioni per sito\pagamenti 2026\"/>
    </mc:Choice>
  </mc:AlternateContent>
  <xr:revisionPtr revIDLastSave="0" documentId="13_ncr:1_{BF424A27-3E62-4853-BC84-0FDC544B143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ag 2trim2026" sheetId="2" r:id="rId1"/>
    <sheet name="Schema ANAC " sheetId="1" r:id="rId2"/>
  </sheets>
  <definedNames>
    <definedName name="_xlnm._FilterDatabase" localSheetId="1" hidden="1">'Schema ANAC '!$A$4:$P$88</definedName>
    <definedName name="_xlnm.Print_Titles" localSheetId="1">'Schema ANAC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5" i="1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5" i="1"/>
  <c r="J90" i="1" l="1"/>
  <c r="J90" i="2"/>
</calcChain>
</file>

<file path=xl/sharedStrings.xml><?xml version="1.0" encoding="utf-8"?>
<sst xmlns="http://schemas.openxmlformats.org/spreadsheetml/2006/main" count="1124" uniqueCount="255">
  <si>
    <t>CodCig</t>
  </si>
  <si>
    <t>Fornitore</t>
  </si>
  <si>
    <t>NumeroDocumento</t>
  </si>
  <si>
    <t>ImportoDocumento</t>
  </si>
  <si>
    <t>ImportoPagato</t>
  </si>
  <si>
    <t>TotaleDocumenti</t>
  </si>
  <si>
    <t>TotalePagato</t>
  </si>
  <si>
    <t>DataPagamento</t>
  </si>
  <si>
    <t>DataDocumento</t>
  </si>
  <si>
    <t>29/04/2026</t>
  </si>
  <si>
    <t>BA459219CA</t>
  </si>
  <si>
    <t>ADIT SOCIETA' COOPERATIVA</t>
  </si>
  <si>
    <t>416</t>
  </si>
  <si>
    <t>27/04/2026</t>
  </si>
  <si>
    <t>11/03/2026</t>
  </si>
  <si>
    <t>BB99E5F821</t>
  </si>
  <si>
    <t>878</t>
  </si>
  <si>
    <t>26/06/2026</t>
  </si>
  <si>
    <t>31/05/2026</t>
  </si>
  <si>
    <t>9364197BD0</t>
  </si>
  <si>
    <t>ALPHABET ITALIA S.P.A.</t>
  </si>
  <si>
    <t>VG026018191</t>
  </si>
  <si>
    <t>30/04/2026</t>
  </si>
  <si>
    <t>27/03/2026</t>
  </si>
  <si>
    <t>VF026084991</t>
  </si>
  <si>
    <t>01/04/2026</t>
  </si>
  <si>
    <t>VF026089224</t>
  </si>
  <si>
    <t>03/06/2026</t>
  </si>
  <si>
    <t>14/04/2026</t>
  </si>
  <si>
    <t>B94E127986</t>
  </si>
  <si>
    <t>VF026091206</t>
  </si>
  <si>
    <t>VF026101077</t>
  </si>
  <si>
    <t>01/05/2026</t>
  </si>
  <si>
    <t>VF026116269</t>
  </si>
  <si>
    <t>30/06/2026</t>
  </si>
  <si>
    <t>01/06/2026</t>
  </si>
  <si>
    <t>ZB835A5471</t>
  </si>
  <si>
    <t>AUTOSTRADE PER L'ITALIA SPA</t>
  </si>
  <si>
    <t>000000900014497D</t>
  </si>
  <si>
    <t>30/05/2026</t>
  </si>
  <si>
    <t>000000900016601D</t>
  </si>
  <si>
    <t>Z4E32DEDBB</t>
  </si>
  <si>
    <t>BI.COM SYSTEM SRL</t>
  </si>
  <si>
    <t>FADBC-2025-8563</t>
  </si>
  <si>
    <t>31/12/2025</t>
  </si>
  <si>
    <t>Z68311ABFA</t>
  </si>
  <si>
    <t>FADBC-2025-8564</t>
  </si>
  <si>
    <t>BA5B464B90</t>
  </si>
  <si>
    <t>COLAS PULIZIE LOCALI SOC.COOP.</t>
  </si>
  <si>
    <t>784 -E</t>
  </si>
  <si>
    <t>28/02/2026</t>
  </si>
  <si>
    <t>1266 -E</t>
  </si>
  <si>
    <t>27/05/2026</t>
  </si>
  <si>
    <t>31/03/2026</t>
  </si>
  <si>
    <t>1765 -E</t>
  </si>
  <si>
    <t>BA9D2A395D</t>
  </si>
  <si>
    <t>DAY RISTOSERVICE S.P.A.</t>
  </si>
  <si>
    <t>V0-50455</t>
  </si>
  <si>
    <t>18/03/2026</t>
  </si>
  <si>
    <t>ZCF385896D</t>
  </si>
  <si>
    <t>EDENRED UTA MOBILITY S.R.L.</t>
  </si>
  <si>
    <t>M00712</t>
  </si>
  <si>
    <t>20/04/2026</t>
  </si>
  <si>
    <t>M00978</t>
  </si>
  <si>
    <t>20/05/2026</t>
  </si>
  <si>
    <t>M01087</t>
  </si>
  <si>
    <t>12/06/2026</t>
  </si>
  <si>
    <t>08/06/2026</t>
  </si>
  <si>
    <t>M01194</t>
  </si>
  <si>
    <t>25/06/2026</t>
  </si>
  <si>
    <t>17/06/2026</t>
  </si>
  <si>
    <t>BA5E5618BA</t>
  </si>
  <si>
    <t>ELTEC S.R.L.</t>
  </si>
  <si>
    <t>4/B</t>
  </si>
  <si>
    <t>Z833BCE249</t>
  </si>
  <si>
    <t>ENILIVE SPA</t>
  </si>
  <si>
    <t>29364635</t>
  </si>
  <si>
    <t>15/04/2026</t>
  </si>
  <si>
    <t>29492002</t>
  </si>
  <si>
    <t>15/05/2026</t>
  </si>
  <si>
    <t>B25BCFE268</t>
  </si>
  <si>
    <t>FASTWEB S.P.A.</t>
  </si>
  <si>
    <t>AS01376653</t>
  </si>
  <si>
    <t>07/05/2026</t>
  </si>
  <si>
    <t>BAF04CD902</t>
  </si>
  <si>
    <t>FRANCO DOTT.SSA TATIANA</t>
  </si>
  <si>
    <t>558</t>
  </si>
  <si>
    <t>04/06/2026</t>
  </si>
  <si>
    <t>BB4A753177</t>
  </si>
  <si>
    <t>GO ELECTRIC STATIONS S.R.L.S.</t>
  </si>
  <si>
    <t>FPR 35/26</t>
  </si>
  <si>
    <t>17/04/2026</t>
  </si>
  <si>
    <t>B9822C126F</t>
  </si>
  <si>
    <t>GRAITEC S.R.L.</t>
  </si>
  <si>
    <t>018293</t>
  </si>
  <si>
    <t>BB978E286F</t>
  </si>
  <si>
    <t>HERA S.P.A.</t>
  </si>
  <si>
    <t>122600024040</t>
  </si>
  <si>
    <t>14/05/2026</t>
  </si>
  <si>
    <t>BBF8EB02F6</t>
  </si>
  <si>
    <t>INRETE DISTRIBUZIONE ENERGIA S.P.A.</t>
  </si>
  <si>
    <t>522600005949</t>
  </si>
  <si>
    <t>18/06/2026</t>
  </si>
  <si>
    <t>29/05/2026</t>
  </si>
  <si>
    <t>B1568B21BD</t>
  </si>
  <si>
    <t>INTERCONSULTANTS S.R.L.</t>
  </si>
  <si>
    <t>FPR 11/26</t>
  </si>
  <si>
    <t>28/03/2026</t>
  </si>
  <si>
    <t>B52D879AAD</t>
  </si>
  <si>
    <t>FPR 12/26</t>
  </si>
  <si>
    <t>BA948CFC15</t>
  </si>
  <si>
    <t>FPR 13/26</t>
  </si>
  <si>
    <t>B2CC3A5DE1</t>
  </si>
  <si>
    <t>KINTO ITALIA S.P.A.</t>
  </si>
  <si>
    <t>S26/89988</t>
  </si>
  <si>
    <t>16/04/2026</t>
  </si>
  <si>
    <t>S26/111571</t>
  </si>
  <si>
    <t>18/05/2026</t>
  </si>
  <si>
    <t>S26/131909</t>
  </si>
  <si>
    <t>16/06/2026</t>
  </si>
  <si>
    <t>BAF01297E6</t>
  </si>
  <si>
    <t>MONDOFFICE SRL</t>
  </si>
  <si>
    <t>SFPA-0024312</t>
  </si>
  <si>
    <t>23/03/2026</t>
  </si>
  <si>
    <t>BB3D44025F</t>
  </si>
  <si>
    <t>MR SERVICES S.A.S.</t>
  </si>
  <si>
    <t>449/2026</t>
  </si>
  <si>
    <t>BA34238FD0</t>
  </si>
  <si>
    <t>NATALI GINO SRL</t>
  </si>
  <si>
    <t>0002-2026-000703</t>
  </si>
  <si>
    <t>0002-2026-000948</t>
  </si>
  <si>
    <t>0002-2026-001230</t>
  </si>
  <si>
    <t>B5B9BCB9C7</t>
  </si>
  <si>
    <t>NET ENGINEERING S.R.L.</t>
  </si>
  <si>
    <t>VP20260076</t>
  </si>
  <si>
    <t>ZEF3D7CCB7</t>
  </si>
  <si>
    <t>VP20260077</t>
  </si>
  <si>
    <t>9720556891</t>
  </si>
  <si>
    <t>VP20260078</t>
  </si>
  <si>
    <t>BABAEB13AD</t>
  </si>
  <si>
    <t>PIESSEPI S.R.L.</t>
  </si>
  <si>
    <t>22</t>
  </si>
  <si>
    <t>06/03/2026</t>
  </si>
  <si>
    <t>B566460436</t>
  </si>
  <si>
    <t>PLUSERVICE SRL</t>
  </si>
  <si>
    <t>000060-2026-BP-PM</t>
  </si>
  <si>
    <t>25/03/2026</t>
  </si>
  <si>
    <t>B9FB63F771</t>
  </si>
  <si>
    <t>PLUXEE ITALIA S.R.L.</t>
  </si>
  <si>
    <t>VF26003340</t>
  </si>
  <si>
    <t>21/04/2026</t>
  </si>
  <si>
    <t>VF26003927</t>
  </si>
  <si>
    <t>05/05/2026</t>
  </si>
  <si>
    <t>VF26003928</t>
  </si>
  <si>
    <t>VF26004874</t>
  </si>
  <si>
    <t>19/05/2026</t>
  </si>
  <si>
    <t>962246989D</t>
  </si>
  <si>
    <t>POOL ENGINEERING S.R.L.</t>
  </si>
  <si>
    <t>12</t>
  </si>
  <si>
    <t>06/02/2026</t>
  </si>
  <si>
    <t>B52DB71DD8</t>
  </si>
  <si>
    <t>PROGRA S.R.L.</t>
  </si>
  <si>
    <t>50</t>
  </si>
  <si>
    <t>13/02/2026</t>
  </si>
  <si>
    <t>B963E40F26</t>
  </si>
  <si>
    <t>183</t>
  </si>
  <si>
    <t>06/05/2026</t>
  </si>
  <si>
    <t>B8DF9F5397</t>
  </si>
  <si>
    <t>PROMELIT COMMUNICATION SYSTEMS SRL</t>
  </si>
  <si>
    <t>FV26-04174</t>
  </si>
  <si>
    <t>04/03/2026</t>
  </si>
  <si>
    <t>BAF1258612</t>
  </si>
  <si>
    <t>RAVENNA FARMACIE S.R.L.</t>
  </si>
  <si>
    <t>RVP336</t>
  </si>
  <si>
    <t>30/03/2026</t>
  </si>
  <si>
    <t>BABAE1B7E3</t>
  </si>
  <si>
    <t>S&amp;L SICUREZZA E IGIENE NEI LUOGHI DI LAVORO S.R.L.</t>
  </si>
  <si>
    <t>1/249</t>
  </si>
  <si>
    <t>24/03/2026</t>
  </si>
  <si>
    <t>S.A.P.I.R. S.P.A.</t>
  </si>
  <si>
    <t>ZDB30FE79A</t>
  </si>
  <si>
    <t>578/E</t>
  </si>
  <si>
    <t>ZD430FE7AD</t>
  </si>
  <si>
    <t>579/E</t>
  </si>
  <si>
    <t>732/E</t>
  </si>
  <si>
    <t>04/05/2026</t>
  </si>
  <si>
    <t>733/E</t>
  </si>
  <si>
    <t>871/E</t>
  </si>
  <si>
    <t>872/E</t>
  </si>
  <si>
    <t>B8C9278AD9</t>
  </si>
  <si>
    <t>SERVIN SOC.COOP. A R.L.</t>
  </si>
  <si>
    <t>32/A</t>
  </si>
  <si>
    <t>17/02/2026</t>
  </si>
  <si>
    <t>B7F3F0A770</t>
  </si>
  <si>
    <t>STUDIO VERDE S.R.L.</t>
  </si>
  <si>
    <t>13-2026</t>
  </si>
  <si>
    <t>09/04/2026</t>
  </si>
  <si>
    <t>BA94D1B7D6</t>
  </si>
  <si>
    <t>SURVEYING SYSTEMS S.R.L.</t>
  </si>
  <si>
    <t>112</t>
  </si>
  <si>
    <t>13/04/2026</t>
  </si>
  <si>
    <t>BA8CDF6B8C</t>
  </si>
  <si>
    <t>TECNOSTUDIO S.R.L.</t>
  </si>
  <si>
    <t>55</t>
  </si>
  <si>
    <t>TELEPASS SPA</t>
  </si>
  <si>
    <t>000000900013813T</t>
  </si>
  <si>
    <t>000000900016503T</t>
  </si>
  <si>
    <t>000000900019667T</t>
  </si>
  <si>
    <t>ZEF396E3BB</t>
  </si>
  <si>
    <t>TIM S.P.A.</t>
  </si>
  <si>
    <t>7X00456997</t>
  </si>
  <si>
    <t>08/05/2026</t>
  </si>
  <si>
    <t>11/02/2026</t>
  </si>
  <si>
    <t>ZA23B85FCE</t>
  </si>
  <si>
    <t>8H00091734</t>
  </si>
  <si>
    <t>B1120CC48D</t>
  </si>
  <si>
    <t>8H00092910</t>
  </si>
  <si>
    <t>8H00254324</t>
  </si>
  <si>
    <t>8H00255167</t>
  </si>
  <si>
    <t>B0EE165E42</t>
  </si>
  <si>
    <t>6820260507000688</t>
  </si>
  <si>
    <t>25/05/2026</t>
  </si>
  <si>
    <t>Z7E33B6F0E</t>
  </si>
  <si>
    <t>UNIPOLRENTAL S.P.A.</t>
  </si>
  <si>
    <t>U7300010134003</t>
  </si>
  <si>
    <t>25/02/2026</t>
  </si>
  <si>
    <t>U7300010134004</t>
  </si>
  <si>
    <t>U7300010198662</t>
  </si>
  <si>
    <t>12/03/2026</t>
  </si>
  <si>
    <t>U7300010201306</t>
  </si>
  <si>
    <t>U7300010268818</t>
  </si>
  <si>
    <t>10/04/2026</t>
  </si>
  <si>
    <t>U7300010271191</t>
  </si>
  <si>
    <t>U7300010293059</t>
  </si>
  <si>
    <t>U7300010339728</t>
  </si>
  <si>
    <t>10/05/2026</t>
  </si>
  <si>
    <t>U7300010341834</t>
  </si>
  <si>
    <t>B4804CE9F8</t>
  </si>
  <si>
    <t>VASI AVV. ALESSANDRO</t>
  </si>
  <si>
    <t>69</t>
  </si>
  <si>
    <t>GG PAG</t>
  </si>
  <si>
    <t>GG MEDI DI PAGAMENTO 2' TRIM 2026</t>
  </si>
  <si>
    <t>Acqua Ingegneria S.r.l.</t>
  </si>
  <si>
    <t>Dati sui pagamenti (art. 4-bis DLgs 33/2013 - Delibera Anac n.481 del 3 dicembre 2025)</t>
  </si>
  <si>
    <t>Anno</t>
  </si>
  <si>
    <t>Trimestre</t>
  </si>
  <si>
    <t>Categoria di spesa</t>
  </si>
  <si>
    <t>Tipologia di spesa</t>
  </si>
  <si>
    <t>Beneficiario</t>
  </si>
  <si>
    <t>CORRENTI</t>
  </si>
  <si>
    <t>ACQUISTO DI BENI E SERVIZI</t>
  </si>
  <si>
    <t>Altro soggetto pubblico o privato</t>
  </si>
  <si>
    <t>Persona fisica</t>
  </si>
  <si>
    <t>dati sui pagamenti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</si>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</sst>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rgb="FF0000FF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1" fontId="2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4" xfId="0" applyBorder="1"/>
    <xf numFmtId="4" fontId="0" fillId="0" borderId="4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5F23-9A16-40B6-B792-E6DB67F8CA46}">
  <dimension ref="A1:J90"/>
  <sheetViews>
    <sheetView topLeftCell="A75" workbookViewId="0">
      <selection activeCell="B2" sqref="B2"/>
    </sheetView>
  </sheetViews>
  <sheetFormatPr defaultRowHeight="14.4" x14ac:dyDescent="0.3"/>
  <cols>
    <col min="1" max="1" width="15.44140625" customWidth="1"/>
    <col min="2" max="2" width="46.88671875" bestFit="1" customWidth="1"/>
    <col min="3" max="4" width="19.21875" customWidth="1"/>
    <col min="5" max="5" width="15" customWidth="1"/>
    <col min="6" max="6" width="16.88671875" customWidth="1"/>
    <col min="7" max="7" width="13.21875" customWidth="1"/>
    <col min="8" max="8" width="15.88671875" customWidth="1"/>
    <col min="9" max="9" width="16.109375" customWidth="1"/>
    <col min="10" max="10" width="10.109375" customWidth="1"/>
  </cols>
  <sheetData>
    <row r="1" spans="1:10" x14ac:dyDescent="0.3">
      <c r="A1" s="10" t="s">
        <v>242</v>
      </c>
    </row>
    <row r="2" spans="1:10" x14ac:dyDescent="0.3">
      <c r="A2" s="13" t="s">
        <v>253</v>
      </c>
    </row>
    <row r="3" spans="1:10" ht="15" thickBot="1" x14ac:dyDescent="0.35"/>
    <row r="4" spans="1:10" ht="15" thickBot="1" x14ac:dyDescent="0.3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3" t="s">
        <v>8</v>
      </c>
      <c r="J4" s="3" t="s">
        <v>240</v>
      </c>
    </row>
    <row r="5" spans="1:10" x14ac:dyDescent="0.3">
      <c r="A5" s="4" t="s">
        <v>10</v>
      </c>
      <c r="B5" s="4" t="s">
        <v>11</v>
      </c>
      <c r="C5" s="4" t="s">
        <v>12</v>
      </c>
      <c r="D5" s="5">
        <v>231.8</v>
      </c>
      <c r="E5" s="5">
        <v>190</v>
      </c>
      <c r="F5" s="5">
        <v>231.8</v>
      </c>
      <c r="G5" s="5">
        <v>190</v>
      </c>
      <c r="H5" s="6" t="s">
        <v>13</v>
      </c>
      <c r="I5" s="6" t="s">
        <v>14</v>
      </c>
      <c r="J5">
        <f>H5-I5</f>
        <v>47</v>
      </c>
    </row>
    <row r="6" spans="1:10" x14ac:dyDescent="0.3">
      <c r="A6" s="4" t="s">
        <v>15</v>
      </c>
      <c r="B6" s="4" t="s">
        <v>11</v>
      </c>
      <c r="C6" s="4" t="s">
        <v>16</v>
      </c>
      <c r="D6" s="5">
        <v>2067.29</v>
      </c>
      <c r="E6" s="5">
        <v>1694.5</v>
      </c>
      <c r="F6" s="5">
        <v>2067.29</v>
      </c>
      <c r="G6" s="5">
        <v>1694.5</v>
      </c>
      <c r="H6" s="6" t="s">
        <v>17</v>
      </c>
      <c r="I6" s="6" t="s">
        <v>18</v>
      </c>
      <c r="J6">
        <f t="shared" ref="J6:J69" si="0">H6-I6</f>
        <v>26</v>
      </c>
    </row>
    <row r="7" spans="1:10" x14ac:dyDescent="0.3">
      <c r="A7" s="4" t="s">
        <v>19</v>
      </c>
      <c r="B7" s="4" t="s">
        <v>20</v>
      </c>
      <c r="C7" s="4" t="s">
        <v>21</v>
      </c>
      <c r="D7" s="5">
        <v>140</v>
      </c>
      <c r="E7" s="5">
        <v>140</v>
      </c>
      <c r="F7" s="5">
        <v>140</v>
      </c>
      <c r="G7" s="5">
        <v>140</v>
      </c>
      <c r="H7" s="6" t="s">
        <v>22</v>
      </c>
      <c r="I7" s="6" t="s">
        <v>23</v>
      </c>
      <c r="J7">
        <f t="shared" si="0"/>
        <v>34</v>
      </c>
    </row>
    <row r="8" spans="1:10" x14ac:dyDescent="0.3">
      <c r="A8" s="4" t="s">
        <v>19</v>
      </c>
      <c r="B8" s="4" t="s">
        <v>20</v>
      </c>
      <c r="C8" s="4" t="s">
        <v>24</v>
      </c>
      <c r="D8" s="5">
        <v>1524.79</v>
      </c>
      <c r="E8" s="5">
        <v>1249.83</v>
      </c>
      <c r="F8" s="5">
        <v>1524.79</v>
      </c>
      <c r="G8" s="5">
        <v>1249.83</v>
      </c>
      <c r="H8" s="6" t="s">
        <v>22</v>
      </c>
      <c r="I8" s="6" t="s">
        <v>25</v>
      </c>
      <c r="J8">
        <f t="shared" si="0"/>
        <v>29</v>
      </c>
    </row>
    <row r="9" spans="1:10" x14ac:dyDescent="0.3">
      <c r="A9" s="4" t="s">
        <v>19</v>
      </c>
      <c r="B9" s="4" t="s">
        <v>20</v>
      </c>
      <c r="C9" s="4" t="s">
        <v>26</v>
      </c>
      <c r="D9" s="5">
        <v>1118.17</v>
      </c>
      <c r="E9" s="5">
        <v>-916.53</v>
      </c>
      <c r="F9" s="5">
        <v>-1118.17</v>
      </c>
      <c r="G9" s="5">
        <v>-916.53</v>
      </c>
      <c r="H9" s="6" t="s">
        <v>27</v>
      </c>
      <c r="I9" s="6" t="s">
        <v>28</v>
      </c>
      <c r="J9">
        <f t="shared" si="0"/>
        <v>50</v>
      </c>
    </row>
    <row r="10" spans="1:10" x14ac:dyDescent="0.3">
      <c r="A10" s="4" t="s">
        <v>29</v>
      </c>
      <c r="B10" s="4" t="s">
        <v>20</v>
      </c>
      <c r="C10" s="4" t="s">
        <v>30</v>
      </c>
      <c r="D10" s="5">
        <v>1567.85</v>
      </c>
      <c r="E10" s="5">
        <v>1285.1199999999999</v>
      </c>
      <c r="F10" s="5">
        <v>1567.85</v>
      </c>
      <c r="G10" s="5">
        <v>1285.1199999999999</v>
      </c>
      <c r="H10" s="6" t="s">
        <v>27</v>
      </c>
      <c r="I10" s="6" t="s">
        <v>22</v>
      </c>
      <c r="J10">
        <f t="shared" si="0"/>
        <v>34</v>
      </c>
    </row>
    <row r="11" spans="1:10" x14ac:dyDescent="0.3">
      <c r="A11" s="4" t="s">
        <v>29</v>
      </c>
      <c r="B11" s="4" t="s">
        <v>20</v>
      </c>
      <c r="C11" s="4" t="s">
        <v>31</v>
      </c>
      <c r="D11" s="5">
        <v>1647.18</v>
      </c>
      <c r="E11" s="5">
        <v>1350.15</v>
      </c>
      <c r="F11" s="5">
        <v>1647.18</v>
      </c>
      <c r="G11" s="5">
        <v>1350.15</v>
      </c>
      <c r="H11" s="6" t="s">
        <v>27</v>
      </c>
      <c r="I11" s="6" t="s">
        <v>32</v>
      </c>
      <c r="J11">
        <f t="shared" si="0"/>
        <v>33</v>
      </c>
    </row>
    <row r="12" spans="1:10" x14ac:dyDescent="0.3">
      <c r="A12" s="4" t="s">
        <v>29</v>
      </c>
      <c r="B12" s="4" t="s">
        <v>20</v>
      </c>
      <c r="C12" s="4" t="s">
        <v>33</v>
      </c>
      <c r="D12" s="5">
        <v>1647.18</v>
      </c>
      <c r="E12" s="5">
        <v>1350.15</v>
      </c>
      <c r="F12" s="5">
        <v>1647.18</v>
      </c>
      <c r="G12" s="5">
        <v>1350.15</v>
      </c>
      <c r="H12" s="6" t="s">
        <v>34</v>
      </c>
      <c r="I12" s="6" t="s">
        <v>35</v>
      </c>
      <c r="J12">
        <f t="shared" si="0"/>
        <v>29</v>
      </c>
    </row>
    <row r="13" spans="1:10" x14ac:dyDescent="0.3">
      <c r="A13" s="4" t="s">
        <v>36</v>
      </c>
      <c r="B13" s="4" t="s">
        <v>37</v>
      </c>
      <c r="C13" s="4" t="s">
        <v>38</v>
      </c>
      <c r="D13" s="5">
        <v>31.21</v>
      </c>
      <c r="E13" s="5">
        <v>25.58</v>
      </c>
      <c r="F13" s="5">
        <v>31.21</v>
      </c>
      <c r="G13" s="5">
        <v>25.58</v>
      </c>
      <c r="H13" s="6" t="s">
        <v>35</v>
      </c>
      <c r="I13" s="6" t="s">
        <v>39</v>
      </c>
      <c r="J13">
        <f t="shared" si="0"/>
        <v>2</v>
      </c>
    </row>
    <row r="14" spans="1:10" x14ac:dyDescent="0.3">
      <c r="A14" s="4" t="s">
        <v>36</v>
      </c>
      <c r="B14" s="4" t="s">
        <v>37</v>
      </c>
      <c r="C14" s="4" t="s">
        <v>40</v>
      </c>
      <c r="D14" s="5">
        <v>35.29</v>
      </c>
      <c r="E14" s="5">
        <v>28.93</v>
      </c>
      <c r="F14" s="5">
        <v>35.29</v>
      </c>
      <c r="G14" s="5">
        <v>28.93</v>
      </c>
      <c r="H14" s="6" t="s">
        <v>34</v>
      </c>
      <c r="I14" s="6" t="s">
        <v>34</v>
      </c>
      <c r="J14">
        <f t="shared" si="0"/>
        <v>0</v>
      </c>
    </row>
    <row r="15" spans="1:10" x14ac:dyDescent="0.3">
      <c r="A15" s="4" t="s">
        <v>41</v>
      </c>
      <c r="B15" s="4" t="s">
        <v>42</v>
      </c>
      <c r="C15" s="4" t="s">
        <v>43</v>
      </c>
      <c r="D15" s="5">
        <v>582.78</v>
      </c>
      <c r="E15" s="5">
        <v>477.69</v>
      </c>
      <c r="F15" s="5">
        <v>582.78</v>
      </c>
      <c r="G15" s="5">
        <v>477.69</v>
      </c>
      <c r="H15" s="6" t="s">
        <v>13</v>
      </c>
      <c r="I15" s="6" t="s">
        <v>44</v>
      </c>
      <c r="J15">
        <f t="shared" si="0"/>
        <v>117</v>
      </c>
    </row>
    <row r="16" spans="1:10" x14ac:dyDescent="0.3">
      <c r="A16" s="4" t="s">
        <v>45</v>
      </c>
      <c r="B16" s="4" t="s">
        <v>42</v>
      </c>
      <c r="C16" s="4" t="s">
        <v>46</v>
      </c>
      <c r="D16" s="5">
        <v>930.18</v>
      </c>
      <c r="E16" s="5">
        <v>762.44</v>
      </c>
      <c r="F16" s="5">
        <v>930.18</v>
      </c>
      <c r="G16" s="5">
        <v>762.44</v>
      </c>
      <c r="H16" s="6" t="s">
        <v>13</v>
      </c>
      <c r="I16" s="6" t="s">
        <v>44</v>
      </c>
      <c r="J16">
        <f t="shared" si="0"/>
        <v>117</v>
      </c>
    </row>
    <row r="17" spans="1:10" x14ac:dyDescent="0.3">
      <c r="A17" s="4" t="s">
        <v>47</v>
      </c>
      <c r="B17" s="4" t="s">
        <v>48</v>
      </c>
      <c r="C17" s="4" t="s">
        <v>49</v>
      </c>
      <c r="D17" s="5">
        <v>829.6</v>
      </c>
      <c r="E17" s="5">
        <v>680</v>
      </c>
      <c r="F17" s="5">
        <v>829.6</v>
      </c>
      <c r="G17" s="5">
        <v>680</v>
      </c>
      <c r="H17" s="6" t="s">
        <v>13</v>
      </c>
      <c r="I17" s="6" t="s">
        <v>50</v>
      </c>
      <c r="J17">
        <f t="shared" si="0"/>
        <v>58</v>
      </c>
    </row>
    <row r="18" spans="1:10" x14ac:dyDescent="0.3">
      <c r="A18" s="4" t="s">
        <v>47</v>
      </c>
      <c r="B18" s="4" t="s">
        <v>48</v>
      </c>
      <c r="C18" s="4" t="s">
        <v>51</v>
      </c>
      <c r="D18" s="5">
        <v>829.6</v>
      </c>
      <c r="E18" s="5">
        <v>680</v>
      </c>
      <c r="F18" s="5">
        <v>829.6</v>
      </c>
      <c r="G18" s="5">
        <v>680</v>
      </c>
      <c r="H18" s="6" t="s">
        <v>52</v>
      </c>
      <c r="I18" s="6" t="s">
        <v>53</v>
      </c>
      <c r="J18">
        <f t="shared" si="0"/>
        <v>57</v>
      </c>
    </row>
    <row r="19" spans="1:10" x14ac:dyDescent="0.3">
      <c r="A19" s="4" t="s">
        <v>47</v>
      </c>
      <c r="B19" s="4" t="s">
        <v>48</v>
      </c>
      <c r="C19" s="4" t="s">
        <v>54</v>
      </c>
      <c r="D19" s="5">
        <v>829.6</v>
      </c>
      <c r="E19" s="5">
        <v>680</v>
      </c>
      <c r="F19" s="5">
        <v>829.6</v>
      </c>
      <c r="G19" s="5">
        <v>680</v>
      </c>
      <c r="H19" s="6" t="s">
        <v>17</v>
      </c>
      <c r="I19" s="6" t="s">
        <v>22</v>
      </c>
      <c r="J19">
        <f t="shared" si="0"/>
        <v>57</v>
      </c>
    </row>
    <row r="20" spans="1:10" x14ac:dyDescent="0.3">
      <c r="A20" s="4" t="s">
        <v>55</v>
      </c>
      <c r="B20" s="4" t="s">
        <v>56</v>
      </c>
      <c r="C20" s="4" t="s">
        <v>57</v>
      </c>
      <c r="D20" s="5">
        <v>1975.74</v>
      </c>
      <c r="E20" s="5">
        <v>1899.75</v>
      </c>
      <c r="F20" s="5">
        <v>1975.74</v>
      </c>
      <c r="G20" s="5">
        <v>1899.75</v>
      </c>
      <c r="H20" s="6" t="s">
        <v>28</v>
      </c>
      <c r="I20" s="6" t="s">
        <v>58</v>
      </c>
      <c r="J20">
        <f t="shared" si="0"/>
        <v>27</v>
      </c>
    </row>
    <row r="21" spans="1:10" x14ac:dyDescent="0.3">
      <c r="A21" s="4" t="s">
        <v>59</v>
      </c>
      <c r="B21" s="4" t="s">
        <v>60</v>
      </c>
      <c r="C21" s="4" t="s">
        <v>61</v>
      </c>
      <c r="D21" s="5">
        <v>98.22</v>
      </c>
      <c r="E21" s="5">
        <v>80.510000000000005</v>
      </c>
      <c r="F21" s="5">
        <v>98.22</v>
      </c>
      <c r="G21" s="5">
        <v>80.510000000000005</v>
      </c>
      <c r="H21" s="6" t="s">
        <v>13</v>
      </c>
      <c r="I21" s="6" t="s">
        <v>62</v>
      </c>
      <c r="J21">
        <f t="shared" si="0"/>
        <v>7</v>
      </c>
    </row>
    <row r="22" spans="1:10" x14ac:dyDescent="0.3">
      <c r="A22" s="4" t="s">
        <v>59</v>
      </c>
      <c r="B22" s="4" t="s">
        <v>60</v>
      </c>
      <c r="C22" s="4" t="s">
        <v>63</v>
      </c>
      <c r="D22" s="5">
        <v>93.97</v>
      </c>
      <c r="E22" s="5">
        <v>77.03</v>
      </c>
      <c r="F22" s="5">
        <v>93.97</v>
      </c>
      <c r="G22" s="5">
        <v>77.03</v>
      </c>
      <c r="H22" s="6" t="s">
        <v>34</v>
      </c>
      <c r="I22" s="6" t="s">
        <v>64</v>
      </c>
      <c r="J22">
        <f t="shared" si="0"/>
        <v>41</v>
      </c>
    </row>
    <row r="23" spans="1:10" x14ac:dyDescent="0.3">
      <c r="A23" s="4" t="s">
        <v>59</v>
      </c>
      <c r="B23" s="4" t="s">
        <v>60</v>
      </c>
      <c r="C23" s="4" t="s">
        <v>65</v>
      </c>
      <c r="D23" s="5">
        <v>104.08</v>
      </c>
      <c r="E23" s="5">
        <v>85.31</v>
      </c>
      <c r="F23" s="5">
        <v>104.08</v>
      </c>
      <c r="G23" s="5">
        <v>85.31</v>
      </c>
      <c r="H23" s="6" t="s">
        <v>66</v>
      </c>
      <c r="I23" s="6" t="s">
        <v>67</v>
      </c>
      <c r="J23">
        <f t="shared" si="0"/>
        <v>4</v>
      </c>
    </row>
    <row r="24" spans="1:10" x14ac:dyDescent="0.3">
      <c r="A24" s="4" t="s">
        <v>59</v>
      </c>
      <c r="B24" s="4" t="s">
        <v>60</v>
      </c>
      <c r="C24" s="4" t="s">
        <v>68</v>
      </c>
      <c r="D24" s="5">
        <v>91.48</v>
      </c>
      <c r="E24" s="5">
        <v>74.98</v>
      </c>
      <c r="F24" s="5">
        <v>91.48</v>
      </c>
      <c r="G24" s="5">
        <v>74.98</v>
      </c>
      <c r="H24" s="6" t="s">
        <v>69</v>
      </c>
      <c r="I24" s="6" t="s">
        <v>70</v>
      </c>
      <c r="J24">
        <f t="shared" si="0"/>
        <v>8</v>
      </c>
    </row>
    <row r="25" spans="1:10" x14ac:dyDescent="0.3">
      <c r="A25" s="4" t="s">
        <v>71</v>
      </c>
      <c r="B25" s="4" t="s">
        <v>72</v>
      </c>
      <c r="C25" s="4" t="s">
        <v>73</v>
      </c>
      <c r="D25" s="5">
        <v>5075.2</v>
      </c>
      <c r="E25" s="5">
        <v>4160</v>
      </c>
      <c r="F25" s="5">
        <v>5075.2</v>
      </c>
      <c r="G25" s="5">
        <v>4160</v>
      </c>
      <c r="H25" s="6" t="s">
        <v>13</v>
      </c>
      <c r="I25" s="6" t="s">
        <v>50</v>
      </c>
      <c r="J25">
        <f t="shared" si="0"/>
        <v>58</v>
      </c>
    </row>
    <row r="26" spans="1:10" x14ac:dyDescent="0.3">
      <c r="A26" s="4" t="s">
        <v>74</v>
      </c>
      <c r="B26" s="4" t="s">
        <v>75</v>
      </c>
      <c r="C26" s="4" t="s">
        <v>76</v>
      </c>
      <c r="D26" s="5">
        <v>93.19</v>
      </c>
      <c r="E26" s="5">
        <v>76.38</v>
      </c>
      <c r="F26" s="5">
        <v>93.19</v>
      </c>
      <c r="G26" s="5">
        <v>76.38</v>
      </c>
      <c r="H26" s="6" t="s">
        <v>77</v>
      </c>
      <c r="I26" s="6" t="s">
        <v>53</v>
      </c>
      <c r="J26">
        <f t="shared" si="0"/>
        <v>15</v>
      </c>
    </row>
    <row r="27" spans="1:10" x14ac:dyDescent="0.3">
      <c r="A27" s="4" t="s">
        <v>74</v>
      </c>
      <c r="B27" s="4" t="s">
        <v>75</v>
      </c>
      <c r="C27" s="4" t="s">
        <v>78</v>
      </c>
      <c r="D27" s="5">
        <v>14.19</v>
      </c>
      <c r="E27" s="5">
        <v>11.63</v>
      </c>
      <c r="F27" s="5">
        <v>14.19</v>
      </c>
      <c r="G27" s="5">
        <v>11.63</v>
      </c>
      <c r="H27" s="6" t="s">
        <v>79</v>
      </c>
      <c r="I27" s="6" t="s">
        <v>22</v>
      </c>
      <c r="J27">
        <f t="shared" si="0"/>
        <v>15</v>
      </c>
    </row>
    <row r="28" spans="1:10" x14ac:dyDescent="0.3">
      <c r="A28" s="4" t="s">
        <v>80</v>
      </c>
      <c r="B28" s="4" t="s">
        <v>81</v>
      </c>
      <c r="C28" s="4" t="s">
        <v>82</v>
      </c>
      <c r="D28" s="5">
        <v>507.74</v>
      </c>
      <c r="E28" s="5">
        <v>416.18</v>
      </c>
      <c r="F28" s="5">
        <v>507.74</v>
      </c>
      <c r="G28" s="5">
        <v>416.18</v>
      </c>
      <c r="H28" s="6" t="s">
        <v>52</v>
      </c>
      <c r="I28" s="6" t="s">
        <v>83</v>
      </c>
      <c r="J28">
        <f t="shared" si="0"/>
        <v>20</v>
      </c>
    </row>
    <row r="29" spans="1:10" x14ac:dyDescent="0.3">
      <c r="A29" s="4" t="s">
        <v>84</v>
      </c>
      <c r="B29" s="4" t="s">
        <v>85</v>
      </c>
      <c r="C29" s="4" t="s">
        <v>86</v>
      </c>
      <c r="D29" s="5">
        <v>534</v>
      </c>
      <c r="E29" s="5">
        <v>534</v>
      </c>
      <c r="F29" s="5">
        <v>534</v>
      </c>
      <c r="G29" s="5">
        <v>534</v>
      </c>
      <c r="H29" s="6" t="s">
        <v>17</v>
      </c>
      <c r="I29" s="6" t="s">
        <v>87</v>
      </c>
      <c r="J29">
        <f t="shared" si="0"/>
        <v>22</v>
      </c>
    </row>
    <row r="30" spans="1:10" x14ac:dyDescent="0.3">
      <c r="A30" s="4" t="s">
        <v>88</v>
      </c>
      <c r="B30" s="4" t="s">
        <v>89</v>
      </c>
      <c r="C30" s="4" t="s">
        <v>90</v>
      </c>
      <c r="D30" s="5">
        <v>122</v>
      </c>
      <c r="E30" s="5">
        <v>100</v>
      </c>
      <c r="F30" s="5">
        <v>122</v>
      </c>
      <c r="G30" s="5">
        <v>100</v>
      </c>
      <c r="H30" s="6" t="s">
        <v>91</v>
      </c>
      <c r="I30" s="6" t="s">
        <v>91</v>
      </c>
      <c r="J30">
        <f t="shared" si="0"/>
        <v>0</v>
      </c>
    </row>
    <row r="31" spans="1:10" x14ac:dyDescent="0.3">
      <c r="A31" s="4" t="s">
        <v>92</v>
      </c>
      <c r="B31" s="4" t="s">
        <v>93</v>
      </c>
      <c r="C31" s="4" t="s">
        <v>94</v>
      </c>
      <c r="D31" s="5">
        <v>3629.5</v>
      </c>
      <c r="E31" s="5">
        <v>2975</v>
      </c>
      <c r="F31" s="5">
        <v>3629.5</v>
      </c>
      <c r="G31" s="5">
        <v>2975</v>
      </c>
      <c r="H31" s="6" t="s">
        <v>52</v>
      </c>
      <c r="I31" s="6" t="s">
        <v>9</v>
      </c>
      <c r="J31">
        <f t="shared" si="0"/>
        <v>28</v>
      </c>
    </row>
    <row r="32" spans="1:10" x14ac:dyDescent="0.3">
      <c r="A32" s="4" t="s">
        <v>95</v>
      </c>
      <c r="B32" s="4" t="s">
        <v>96</v>
      </c>
      <c r="C32" s="4" t="s">
        <v>97</v>
      </c>
      <c r="D32" s="5">
        <v>549</v>
      </c>
      <c r="E32" s="5">
        <v>450</v>
      </c>
      <c r="F32" s="5">
        <v>549</v>
      </c>
      <c r="G32" s="5">
        <v>450</v>
      </c>
      <c r="H32" s="6" t="s">
        <v>98</v>
      </c>
      <c r="I32" s="6" t="s">
        <v>13</v>
      </c>
      <c r="J32">
        <f t="shared" si="0"/>
        <v>17</v>
      </c>
    </row>
    <row r="33" spans="1:10" x14ac:dyDescent="0.3">
      <c r="A33" s="4" t="s">
        <v>99</v>
      </c>
      <c r="B33" s="4" t="s">
        <v>100</v>
      </c>
      <c r="C33" s="4" t="s">
        <v>101</v>
      </c>
      <c r="D33" s="5">
        <v>183</v>
      </c>
      <c r="E33" s="5">
        <v>150</v>
      </c>
      <c r="F33" s="5">
        <v>183</v>
      </c>
      <c r="G33" s="5">
        <v>150</v>
      </c>
      <c r="H33" s="6" t="s">
        <v>102</v>
      </c>
      <c r="I33" s="6" t="s">
        <v>103</v>
      </c>
      <c r="J33">
        <f t="shared" si="0"/>
        <v>20</v>
      </c>
    </row>
    <row r="34" spans="1:10" x14ac:dyDescent="0.3">
      <c r="A34" s="4" t="s">
        <v>104</v>
      </c>
      <c r="B34" s="4" t="s">
        <v>105</v>
      </c>
      <c r="C34" s="4" t="s">
        <v>106</v>
      </c>
      <c r="D34" s="5">
        <v>3277.73</v>
      </c>
      <c r="E34" s="5">
        <v>2686.66</v>
      </c>
      <c r="F34" s="5">
        <v>3277.73</v>
      </c>
      <c r="G34" s="5">
        <v>2686.66</v>
      </c>
      <c r="H34" s="6" t="s">
        <v>52</v>
      </c>
      <c r="I34" s="6" t="s">
        <v>107</v>
      </c>
      <c r="J34">
        <f t="shared" si="0"/>
        <v>60</v>
      </c>
    </row>
    <row r="35" spans="1:10" x14ac:dyDescent="0.3">
      <c r="A35" s="4" t="s">
        <v>108</v>
      </c>
      <c r="B35" s="4" t="s">
        <v>105</v>
      </c>
      <c r="C35" s="4" t="s">
        <v>109</v>
      </c>
      <c r="D35" s="5">
        <v>16271.03</v>
      </c>
      <c r="E35" s="5">
        <v>13336.91</v>
      </c>
      <c r="F35" s="5">
        <v>16271.03</v>
      </c>
      <c r="G35" s="5">
        <v>13336.91</v>
      </c>
      <c r="H35" s="6" t="s">
        <v>52</v>
      </c>
      <c r="I35" s="6" t="s">
        <v>107</v>
      </c>
      <c r="J35">
        <f t="shared" si="0"/>
        <v>60</v>
      </c>
    </row>
    <row r="36" spans="1:10" x14ac:dyDescent="0.3">
      <c r="A36" s="4" t="s">
        <v>110</v>
      </c>
      <c r="B36" s="4" t="s">
        <v>105</v>
      </c>
      <c r="C36" s="4" t="s">
        <v>111</v>
      </c>
      <c r="D36" s="5">
        <v>8221.82</v>
      </c>
      <c r="E36" s="5">
        <v>6739.2</v>
      </c>
      <c r="F36" s="5">
        <v>8221.82</v>
      </c>
      <c r="G36" s="5">
        <v>6739.2</v>
      </c>
      <c r="H36" s="6" t="s">
        <v>17</v>
      </c>
      <c r="I36" s="6" t="s">
        <v>22</v>
      </c>
      <c r="J36">
        <f t="shared" si="0"/>
        <v>57</v>
      </c>
    </row>
    <row r="37" spans="1:10" x14ac:dyDescent="0.3">
      <c r="A37" s="4" t="s">
        <v>112</v>
      </c>
      <c r="B37" s="4" t="s">
        <v>113</v>
      </c>
      <c r="C37" s="4" t="s">
        <v>114</v>
      </c>
      <c r="D37" s="5">
        <v>513.83000000000004</v>
      </c>
      <c r="E37" s="5">
        <v>421.17</v>
      </c>
      <c r="F37" s="5">
        <v>513.83000000000004</v>
      </c>
      <c r="G37" s="5">
        <v>421.17</v>
      </c>
      <c r="H37" s="6" t="s">
        <v>115</v>
      </c>
      <c r="I37" s="6" t="s">
        <v>25</v>
      </c>
      <c r="J37">
        <f t="shared" si="0"/>
        <v>15</v>
      </c>
    </row>
    <row r="38" spans="1:10" x14ac:dyDescent="0.3">
      <c r="A38" s="4" t="s">
        <v>112</v>
      </c>
      <c r="B38" s="4" t="s">
        <v>113</v>
      </c>
      <c r="C38" s="4" t="s">
        <v>116</v>
      </c>
      <c r="D38" s="5">
        <v>513.83000000000004</v>
      </c>
      <c r="E38" s="5">
        <v>421.17</v>
      </c>
      <c r="F38" s="5">
        <v>513.83000000000004</v>
      </c>
      <c r="G38" s="5">
        <v>421.17</v>
      </c>
      <c r="H38" s="6" t="s">
        <v>117</v>
      </c>
      <c r="I38" s="6" t="s">
        <v>32</v>
      </c>
      <c r="J38">
        <f t="shared" si="0"/>
        <v>17</v>
      </c>
    </row>
    <row r="39" spans="1:10" x14ac:dyDescent="0.3">
      <c r="A39" s="4" t="s">
        <v>112</v>
      </c>
      <c r="B39" s="4" t="s">
        <v>113</v>
      </c>
      <c r="C39" s="4" t="s">
        <v>118</v>
      </c>
      <c r="D39" s="5">
        <v>513.83000000000004</v>
      </c>
      <c r="E39" s="5">
        <v>421.17</v>
      </c>
      <c r="F39" s="5">
        <v>513.83000000000004</v>
      </c>
      <c r="G39" s="5">
        <v>421.17</v>
      </c>
      <c r="H39" s="6" t="s">
        <v>119</v>
      </c>
      <c r="I39" s="6" t="s">
        <v>35</v>
      </c>
      <c r="J39">
        <f t="shared" si="0"/>
        <v>15</v>
      </c>
    </row>
    <row r="40" spans="1:10" x14ac:dyDescent="0.3">
      <c r="A40" s="4" t="s">
        <v>120</v>
      </c>
      <c r="B40" s="4" t="s">
        <v>121</v>
      </c>
      <c r="C40" s="4" t="s">
        <v>122</v>
      </c>
      <c r="D40" s="5">
        <v>1060.1600000000001</v>
      </c>
      <c r="E40" s="5">
        <v>868.98</v>
      </c>
      <c r="F40" s="5">
        <v>1060.1600000000001</v>
      </c>
      <c r="G40" s="5">
        <v>868.98</v>
      </c>
      <c r="H40" s="6" t="s">
        <v>13</v>
      </c>
      <c r="I40" s="6" t="s">
        <v>123</v>
      </c>
      <c r="J40">
        <f t="shared" si="0"/>
        <v>35</v>
      </c>
    </row>
    <row r="41" spans="1:10" x14ac:dyDescent="0.3">
      <c r="A41" s="4" t="s">
        <v>124</v>
      </c>
      <c r="B41" s="4" t="s">
        <v>125</v>
      </c>
      <c r="C41" s="4" t="s">
        <v>126</v>
      </c>
      <c r="D41" s="5">
        <v>1793.4</v>
      </c>
      <c r="E41" s="5">
        <v>1470</v>
      </c>
      <c r="F41" s="5">
        <v>1793.4</v>
      </c>
      <c r="G41" s="5">
        <v>1470</v>
      </c>
      <c r="H41" s="6" t="s">
        <v>62</v>
      </c>
      <c r="I41" s="6" t="s">
        <v>28</v>
      </c>
      <c r="J41">
        <f t="shared" si="0"/>
        <v>6</v>
      </c>
    </row>
    <row r="42" spans="1:10" x14ac:dyDescent="0.3">
      <c r="A42" s="4" t="s">
        <v>127</v>
      </c>
      <c r="B42" s="4" t="s">
        <v>128</v>
      </c>
      <c r="C42" s="4" t="s">
        <v>129</v>
      </c>
      <c r="D42" s="5">
        <v>118.07</v>
      </c>
      <c r="E42" s="5">
        <v>96.78</v>
      </c>
      <c r="F42" s="5">
        <v>118.07</v>
      </c>
      <c r="G42" s="5">
        <v>96.78</v>
      </c>
      <c r="H42" s="6" t="s">
        <v>28</v>
      </c>
      <c r="I42" s="6" t="s">
        <v>53</v>
      </c>
      <c r="J42">
        <f t="shared" si="0"/>
        <v>14</v>
      </c>
    </row>
    <row r="43" spans="1:10" x14ac:dyDescent="0.3">
      <c r="A43" s="4" t="s">
        <v>127</v>
      </c>
      <c r="B43" s="4" t="s">
        <v>128</v>
      </c>
      <c r="C43" s="4" t="s">
        <v>130</v>
      </c>
      <c r="D43" s="5">
        <v>157.55000000000001</v>
      </c>
      <c r="E43" s="5">
        <v>129.13999999999999</v>
      </c>
      <c r="F43" s="5">
        <v>157.55000000000001</v>
      </c>
      <c r="G43" s="5">
        <v>129.13999999999999</v>
      </c>
      <c r="H43" s="6" t="s">
        <v>98</v>
      </c>
      <c r="I43" s="6" t="s">
        <v>22</v>
      </c>
      <c r="J43">
        <f t="shared" si="0"/>
        <v>14</v>
      </c>
    </row>
    <row r="44" spans="1:10" x14ac:dyDescent="0.3">
      <c r="A44" s="4" t="s">
        <v>127</v>
      </c>
      <c r="B44" s="4" t="s">
        <v>128</v>
      </c>
      <c r="C44" s="4" t="s">
        <v>131</v>
      </c>
      <c r="D44" s="5">
        <v>201.47</v>
      </c>
      <c r="E44" s="5">
        <v>165.14</v>
      </c>
      <c r="F44" s="5">
        <v>201.47</v>
      </c>
      <c r="G44" s="5">
        <v>165.14</v>
      </c>
      <c r="H44" s="6" t="s">
        <v>66</v>
      </c>
      <c r="I44" s="6" t="s">
        <v>18</v>
      </c>
      <c r="J44">
        <f t="shared" si="0"/>
        <v>12</v>
      </c>
    </row>
    <row r="45" spans="1:10" x14ac:dyDescent="0.3">
      <c r="A45" s="4" t="s">
        <v>132</v>
      </c>
      <c r="B45" s="4" t="s">
        <v>133</v>
      </c>
      <c r="C45" s="4" t="s">
        <v>134</v>
      </c>
      <c r="D45" s="5">
        <v>5455.84</v>
      </c>
      <c r="E45" s="5">
        <v>4472</v>
      </c>
      <c r="F45" s="5">
        <v>5455.84</v>
      </c>
      <c r="G45" s="5">
        <v>4472</v>
      </c>
      <c r="H45" s="6" t="s">
        <v>17</v>
      </c>
      <c r="I45" s="6" t="s">
        <v>9</v>
      </c>
      <c r="J45">
        <f t="shared" si="0"/>
        <v>58</v>
      </c>
    </row>
    <row r="46" spans="1:10" x14ac:dyDescent="0.3">
      <c r="A46" s="4" t="s">
        <v>135</v>
      </c>
      <c r="B46" s="4" t="s">
        <v>133</v>
      </c>
      <c r="C46" s="4" t="s">
        <v>136</v>
      </c>
      <c r="D46" s="5">
        <v>1535.25</v>
      </c>
      <c r="E46" s="5">
        <v>1258.4000000000001</v>
      </c>
      <c r="F46" s="5">
        <v>1535.25</v>
      </c>
      <c r="G46" s="5">
        <v>1258.4000000000001</v>
      </c>
      <c r="H46" s="6" t="s">
        <v>17</v>
      </c>
      <c r="I46" s="6" t="s">
        <v>9</v>
      </c>
      <c r="J46">
        <f t="shared" si="0"/>
        <v>58</v>
      </c>
    </row>
    <row r="47" spans="1:10" x14ac:dyDescent="0.3">
      <c r="A47" s="4" t="s">
        <v>137</v>
      </c>
      <c r="B47" s="4" t="s">
        <v>133</v>
      </c>
      <c r="C47" s="4" t="s">
        <v>138</v>
      </c>
      <c r="D47" s="5">
        <v>3489.2</v>
      </c>
      <c r="E47" s="5">
        <v>2860</v>
      </c>
      <c r="F47" s="5">
        <v>3489.2</v>
      </c>
      <c r="G47" s="5">
        <v>2860</v>
      </c>
      <c r="H47" s="6" t="s">
        <v>17</v>
      </c>
      <c r="I47" s="6" t="s">
        <v>9</v>
      </c>
      <c r="J47">
        <f t="shared" si="0"/>
        <v>58</v>
      </c>
    </row>
    <row r="48" spans="1:10" x14ac:dyDescent="0.3">
      <c r="A48" s="4" t="s">
        <v>139</v>
      </c>
      <c r="B48" s="4" t="s">
        <v>140</v>
      </c>
      <c r="C48" s="4" t="s">
        <v>141</v>
      </c>
      <c r="D48" s="5">
        <v>7320</v>
      </c>
      <c r="E48" s="5">
        <v>6000</v>
      </c>
      <c r="F48" s="5">
        <v>7320</v>
      </c>
      <c r="G48" s="5">
        <v>6000</v>
      </c>
      <c r="H48" s="6" t="s">
        <v>28</v>
      </c>
      <c r="I48" s="6" t="s">
        <v>142</v>
      </c>
      <c r="J48">
        <f t="shared" si="0"/>
        <v>39</v>
      </c>
    </row>
    <row r="49" spans="1:10" x14ac:dyDescent="0.3">
      <c r="A49" s="4" t="s">
        <v>143</v>
      </c>
      <c r="B49" s="4" t="s">
        <v>144</v>
      </c>
      <c r="C49" s="4" t="s">
        <v>145</v>
      </c>
      <c r="D49" s="5">
        <v>11.27</v>
      </c>
      <c r="E49" s="5">
        <v>9.24</v>
      </c>
      <c r="F49" s="5">
        <v>11.27</v>
      </c>
      <c r="G49" s="5">
        <v>9.24</v>
      </c>
      <c r="H49" s="6" t="s">
        <v>52</v>
      </c>
      <c r="I49" s="6" t="s">
        <v>146</v>
      </c>
      <c r="J49">
        <f t="shared" si="0"/>
        <v>63</v>
      </c>
    </row>
    <row r="50" spans="1:10" x14ac:dyDescent="0.3">
      <c r="A50" s="4" t="s">
        <v>147</v>
      </c>
      <c r="B50" s="4" t="s">
        <v>148</v>
      </c>
      <c r="C50" s="4" t="s">
        <v>149</v>
      </c>
      <c r="D50" s="5">
        <v>1974.41</v>
      </c>
      <c r="E50" s="5">
        <v>1898.47</v>
      </c>
      <c r="F50" s="5">
        <v>1974.41</v>
      </c>
      <c r="G50" s="5">
        <v>1898.47</v>
      </c>
      <c r="H50" s="6" t="s">
        <v>52</v>
      </c>
      <c r="I50" s="6" t="s">
        <v>150</v>
      </c>
      <c r="J50">
        <f t="shared" si="0"/>
        <v>36</v>
      </c>
    </row>
    <row r="51" spans="1:10" x14ac:dyDescent="0.3">
      <c r="A51" s="4" t="s">
        <v>147</v>
      </c>
      <c r="B51" s="4" t="s">
        <v>148</v>
      </c>
      <c r="C51" s="4" t="s">
        <v>151</v>
      </c>
      <c r="D51" s="5">
        <v>1974.41</v>
      </c>
      <c r="E51" s="5">
        <v>-1898.47</v>
      </c>
      <c r="F51" s="5">
        <v>-1974.41</v>
      </c>
      <c r="G51" s="5">
        <v>-1898.47</v>
      </c>
      <c r="H51" s="6" t="s">
        <v>52</v>
      </c>
      <c r="I51" s="6" t="s">
        <v>152</v>
      </c>
      <c r="J51">
        <f t="shared" si="0"/>
        <v>22</v>
      </c>
    </row>
    <row r="52" spans="1:10" x14ac:dyDescent="0.3">
      <c r="A52" s="4" t="s">
        <v>147</v>
      </c>
      <c r="B52" s="4" t="s">
        <v>148</v>
      </c>
      <c r="C52" s="4" t="s">
        <v>153</v>
      </c>
      <c r="D52" s="5">
        <v>1974.41</v>
      </c>
      <c r="E52" s="5">
        <v>1898.47</v>
      </c>
      <c r="F52" s="5">
        <v>1974.41</v>
      </c>
      <c r="G52" s="5">
        <v>1898.47</v>
      </c>
      <c r="H52" s="6" t="s">
        <v>52</v>
      </c>
      <c r="I52" s="6" t="s">
        <v>152</v>
      </c>
      <c r="J52">
        <f t="shared" si="0"/>
        <v>22</v>
      </c>
    </row>
    <row r="53" spans="1:10" x14ac:dyDescent="0.3">
      <c r="A53" s="4" t="s">
        <v>147</v>
      </c>
      <c r="B53" s="4" t="s">
        <v>148</v>
      </c>
      <c r="C53" s="4" t="s">
        <v>154</v>
      </c>
      <c r="D53" s="5">
        <v>2004.9</v>
      </c>
      <c r="E53" s="5">
        <v>1927.79</v>
      </c>
      <c r="F53" s="5">
        <v>2004.9</v>
      </c>
      <c r="G53" s="5">
        <v>1927.79</v>
      </c>
      <c r="H53" s="6" t="s">
        <v>102</v>
      </c>
      <c r="I53" s="6" t="s">
        <v>155</v>
      </c>
      <c r="J53">
        <f t="shared" si="0"/>
        <v>30</v>
      </c>
    </row>
    <row r="54" spans="1:10" x14ac:dyDescent="0.3">
      <c r="A54" s="4" t="s">
        <v>156</v>
      </c>
      <c r="B54" s="4" t="s">
        <v>157</v>
      </c>
      <c r="C54" s="4" t="s">
        <v>158</v>
      </c>
      <c r="D54" s="5">
        <v>69530.240000000005</v>
      </c>
      <c r="E54" s="5">
        <v>56992</v>
      </c>
      <c r="F54" s="5">
        <v>69530.240000000005</v>
      </c>
      <c r="G54" s="5">
        <v>56992</v>
      </c>
      <c r="H54" s="6" t="s">
        <v>13</v>
      </c>
      <c r="I54" s="6" t="s">
        <v>159</v>
      </c>
      <c r="J54">
        <f t="shared" si="0"/>
        <v>80</v>
      </c>
    </row>
    <row r="55" spans="1:10" x14ac:dyDescent="0.3">
      <c r="A55" s="4" t="s">
        <v>160</v>
      </c>
      <c r="B55" s="4" t="s">
        <v>161</v>
      </c>
      <c r="C55" s="4" t="s">
        <v>162</v>
      </c>
      <c r="D55" s="5">
        <v>36214.92</v>
      </c>
      <c r="E55" s="5">
        <v>29684.36</v>
      </c>
      <c r="F55" s="5">
        <v>36214.92</v>
      </c>
      <c r="G55" s="5">
        <v>29684.36</v>
      </c>
      <c r="H55" s="6" t="s">
        <v>13</v>
      </c>
      <c r="I55" s="6" t="s">
        <v>163</v>
      </c>
      <c r="J55">
        <f t="shared" si="0"/>
        <v>73</v>
      </c>
    </row>
    <row r="56" spans="1:10" x14ac:dyDescent="0.3">
      <c r="A56" s="4" t="s">
        <v>164</v>
      </c>
      <c r="B56" s="4" t="s">
        <v>161</v>
      </c>
      <c r="C56" s="4" t="s">
        <v>165</v>
      </c>
      <c r="D56" s="5">
        <v>9824.73</v>
      </c>
      <c r="E56" s="5">
        <v>8053.06</v>
      </c>
      <c r="F56" s="5">
        <v>9824.73</v>
      </c>
      <c r="G56" s="5">
        <v>8053.06</v>
      </c>
      <c r="H56" s="6" t="s">
        <v>52</v>
      </c>
      <c r="I56" s="6" t="s">
        <v>166</v>
      </c>
      <c r="J56">
        <f t="shared" si="0"/>
        <v>21</v>
      </c>
    </row>
    <row r="57" spans="1:10" x14ac:dyDescent="0.3">
      <c r="A57" s="4" t="s">
        <v>167</v>
      </c>
      <c r="B57" s="4" t="s">
        <v>168</v>
      </c>
      <c r="C57" s="4" t="s">
        <v>169</v>
      </c>
      <c r="D57" s="5">
        <v>707.6</v>
      </c>
      <c r="E57" s="5">
        <v>580</v>
      </c>
      <c r="F57" s="5">
        <v>707.6</v>
      </c>
      <c r="G57" s="5">
        <v>580</v>
      </c>
      <c r="H57" s="6" t="s">
        <v>52</v>
      </c>
      <c r="I57" s="6" t="s">
        <v>170</v>
      </c>
      <c r="J57">
        <f t="shared" si="0"/>
        <v>84</v>
      </c>
    </row>
    <row r="58" spans="1:10" x14ac:dyDescent="0.3">
      <c r="A58" s="4" t="s">
        <v>171</v>
      </c>
      <c r="B58" s="4" t="s">
        <v>172</v>
      </c>
      <c r="C58" s="4" t="s">
        <v>173</v>
      </c>
      <c r="D58" s="5">
        <v>84.08</v>
      </c>
      <c r="E58" s="5">
        <v>71.709999999999994</v>
      </c>
      <c r="F58" s="5">
        <v>84.08</v>
      </c>
      <c r="G58" s="5">
        <v>71.709999999999994</v>
      </c>
      <c r="H58" s="6" t="s">
        <v>13</v>
      </c>
      <c r="I58" s="6" t="s">
        <v>174</v>
      </c>
      <c r="J58">
        <f t="shared" si="0"/>
        <v>28</v>
      </c>
    </row>
    <row r="59" spans="1:10" x14ac:dyDescent="0.3">
      <c r="A59" s="4" t="s">
        <v>175</v>
      </c>
      <c r="B59" s="4" t="s">
        <v>176</v>
      </c>
      <c r="C59" s="4" t="s">
        <v>177</v>
      </c>
      <c r="D59" s="5">
        <v>439.2</v>
      </c>
      <c r="E59" s="5">
        <v>360</v>
      </c>
      <c r="F59" s="5">
        <v>439.2</v>
      </c>
      <c r="G59" s="5">
        <v>360</v>
      </c>
      <c r="H59" s="6" t="s">
        <v>13</v>
      </c>
      <c r="I59" s="6" t="s">
        <v>178</v>
      </c>
      <c r="J59">
        <f t="shared" si="0"/>
        <v>34</v>
      </c>
    </row>
    <row r="60" spans="1:10" x14ac:dyDescent="0.3">
      <c r="A60" s="4" t="s">
        <v>180</v>
      </c>
      <c r="B60" s="4" t="s">
        <v>179</v>
      </c>
      <c r="C60" s="4" t="s">
        <v>181</v>
      </c>
      <c r="D60" s="5">
        <v>6468.16</v>
      </c>
      <c r="E60" s="5">
        <v>5301.77</v>
      </c>
      <c r="F60" s="5">
        <v>6468.16</v>
      </c>
      <c r="G60" s="5">
        <v>5301.77</v>
      </c>
      <c r="H60" s="6" t="s">
        <v>13</v>
      </c>
      <c r="I60" s="6" t="s">
        <v>25</v>
      </c>
      <c r="J60">
        <f t="shared" si="0"/>
        <v>26</v>
      </c>
    </row>
    <row r="61" spans="1:10" x14ac:dyDescent="0.3">
      <c r="A61" s="4" t="s">
        <v>182</v>
      </c>
      <c r="B61" s="4" t="s">
        <v>179</v>
      </c>
      <c r="C61" s="4" t="s">
        <v>183</v>
      </c>
      <c r="D61" s="5">
        <v>862.5</v>
      </c>
      <c r="E61" s="5">
        <v>706.97</v>
      </c>
      <c r="F61" s="5">
        <v>862.5</v>
      </c>
      <c r="G61" s="5">
        <v>706.97</v>
      </c>
      <c r="H61" s="6" t="s">
        <v>13</v>
      </c>
      <c r="I61" s="6" t="s">
        <v>25</v>
      </c>
      <c r="J61">
        <f t="shared" si="0"/>
        <v>26</v>
      </c>
    </row>
    <row r="62" spans="1:10" x14ac:dyDescent="0.3">
      <c r="A62" s="4" t="s">
        <v>180</v>
      </c>
      <c r="B62" s="4" t="s">
        <v>179</v>
      </c>
      <c r="C62" s="4" t="s">
        <v>184</v>
      </c>
      <c r="D62" s="5">
        <v>6468.16</v>
      </c>
      <c r="E62" s="5">
        <v>5301.77</v>
      </c>
      <c r="F62" s="5">
        <v>6468.16</v>
      </c>
      <c r="G62" s="5">
        <v>5301.77</v>
      </c>
      <c r="H62" s="6" t="s">
        <v>52</v>
      </c>
      <c r="I62" s="6" t="s">
        <v>185</v>
      </c>
      <c r="J62">
        <f t="shared" si="0"/>
        <v>23</v>
      </c>
    </row>
    <row r="63" spans="1:10" x14ac:dyDescent="0.3">
      <c r="A63" s="4" t="s">
        <v>182</v>
      </c>
      <c r="B63" s="4" t="s">
        <v>179</v>
      </c>
      <c r="C63" s="4" t="s">
        <v>186</v>
      </c>
      <c r="D63" s="5">
        <v>862.5</v>
      </c>
      <c r="E63" s="5">
        <v>706.97</v>
      </c>
      <c r="F63" s="5">
        <v>862.5</v>
      </c>
      <c r="G63" s="5">
        <v>706.97</v>
      </c>
      <c r="H63" s="6" t="s">
        <v>52</v>
      </c>
      <c r="I63" s="6" t="s">
        <v>185</v>
      </c>
      <c r="J63">
        <f t="shared" si="0"/>
        <v>23</v>
      </c>
    </row>
    <row r="64" spans="1:10" x14ac:dyDescent="0.3">
      <c r="A64" s="4" t="s">
        <v>180</v>
      </c>
      <c r="B64" s="4" t="s">
        <v>179</v>
      </c>
      <c r="C64" s="4" t="s">
        <v>187</v>
      </c>
      <c r="D64" s="5">
        <v>6468.16</v>
      </c>
      <c r="E64" s="5">
        <v>5301.77</v>
      </c>
      <c r="F64" s="5">
        <v>6468.16</v>
      </c>
      <c r="G64" s="5">
        <v>5301.77</v>
      </c>
      <c r="H64" s="6" t="s">
        <v>17</v>
      </c>
      <c r="I64" s="6" t="s">
        <v>27</v>
      </c>
      <c r="J64">
        <f t="shared" si="0"/>
        <v>23</v>
      </c>
    </row>
    <row r="65" spans="1:10" x14ac:dyDescent="0.3">
      <c r="A65" s="4" t="s">
        <v>182</v>
      </c>
      <c r="B65" s="4" t="s">
        <v>179</v>
      </c>
      <c r="C65" s="4" t="s">
        <v>188</v>
      </c>
      <c r="D65" s="5">
        <v>862.5</v>
      </c>
      <c r="E65" s="5">
        <v>706.97</v>
      </c>
      <c r="F65" s="5">
        <v>862.5</v>
      </c>
      <c r="G65" s="5">
        <v>706.97</v>
      </c>
      <c r="H65" s="6" t="s">
        <v>17</v>
      </c>
      <c r="I65" s="6" t="s">
        <v>27</v>
      </c>
      <c r="J65">
        <f t="shared" si="0"/>
        <v>23</v>
      </c>
    </row>
    <row r="66" spans="1:10" x14ac:dyDescent="0.3">
      <c r="A66" s="4" t="s">
        <v>189</v>
      </c>
      <c r="B66" s="4" t="s">
        <v>190</v>
      </c>
      <c r="C66" s="4" t="s">
        <v>191</v>
      </c>
      <c r="D66" s="5">
        <v>4917.2700000000004</v>
      </c>
      <c r="E66" s="5">
        <v>4030.55</v>
      </c>
      <c r="F66" s="5">
        <v>4917.2700000000004</v>
      </c>
      <c r="G66" s="5">
        <v>4030.55</v>
      </c>
      <c r="H66" s="6" t="s">
        <v>13</v>
      </c>
      <c r="I66" s="6" t="s">
        <v>192</v>
      </c>
      <c r="J66">
        <f t="shared" si="0"/>
        <v>69</v>
      </c>
    </row>
    <row r="67" spans="1:10" x14ac:dyDescent="0.3">
      <c r="A67" s="4" t="s">
        <v>193</v>
      </c>
      <c r="B67" s="4" t="s">
        <v>194</v>
      </c>
      <c r="C67" s="4" t="s">
        <v>195</v>
      </c>
      <c r="D67" s="5">
        <v>5551</v>
      </c>
      <c r="E67" s="5">
        <v>4550</v>
      </c>
      <c r="F67" s="5">
        <v>5551</v>
      </c>
      <c r="G67" s="5">
        <v>4550</v>
      </c>
      <c r="H67" s="6" t="s">
        <v>28</v>
      </c>
      <c r="I67" s="6" t="s">
        <v>196</v>
      </c>
      <c r="J67">
        <f t="shared" si="0"/>
        <v>5</v>
      </c>
    </row>
    <row r="68" spans="1:10" x14ac:dyDescent="0.3">
      <c r="A68" s="4" t="s">
        <v>197</v>
      </c>
      <c r="B68" s="4" t="s">
        <v>198</v>
      </c>
      <c r="C68" s="4" t="s">
        <v>199</v>
      </c>
      <c r="D68" s="5">
        <v>3830.8</v>
      </c>
      <c r="E68" s="5">
        <v>3140</v>
      </c>
      <c r="F68" s="5">
        <v>3830.8</v>
      </c>
      <c r="G68" s="5">
        <v>3140</v>
      </c>
      <c r="H68" s="6" t="s">
        <v>66</v>
      </c>
      <c r="I68" s="6" t="s">
        <v>200</v>
      </c>
      <c r="J68">
        <f t="shared" si="0"/>
        <v>60</v>
      </c>
    </row>
    <row r="69" spans="1:10" x14ac:dyDescent="0.3">
      <c r="A69" s="4" t="s">
        <v>201</v>
      </c>
      <c r="B69" s="4" t="s">
        <v>202</v>
      </c>
      <c r="C69" s="4" t="s">
        <v>203</v>
      </c>
      <c r="D69" s="5">
        <v>6217.12</v>
      </c>
      <c r="E69" s="5">
        <v>5096</v>
      </c>
      <c r="F69" s="5">
        <v>6217.12</v>
      </c>
      <c r="G69" s="5">
        <v>5096</v>
      </c>
      <c r="H69" s="6" t="s">
        <v>17</v>
      </c>
      <c r="I69" s="6" t="s">
        <v>62</v>
      </c>
      <c r="J69">
        <f t="shared" si="0"/>
        <v>67</v>
      </c>
    </row>
    <row r="70" spans="1:10" x14ac:dyDescent="0.3">
      <c r="A70" s="4" t="s">
        <v>36</v>
      </c>
      <c r="B70" s="4" t="s">
        <v>204</v>
      </c>
      <c r="C70" s="4" t="s">
        <v>205</v>
      </c>
      <c r="D70" s="5">
        <v>4.76</v>
      </c>
      <c r="E70" s="5">
        <v>3.9</v>
      </c>
      <c r="F70" s="5">
        <v>4.76</v>
      </c>
      <c r="G70" s="5">
        <v>3.9</v>
      </c>
      <c r="H70" s="6" t="s">
        <v>22</v>
      </c>
      <c r="I70" s="6" t="s">
        <v>22</v>
      </c>
      <c r="J70">
        <f t="shared" ref="J70:J88" si="1">H70-I70</f>
        <v>0</v>
      </c>
    </row>
    <row r="71" spans="1:10" x14ac:dyDescent="0.3">
      <c r="A71" s="4" t="s">
        <v>36</v>
      </c>
      <c r="B71" s="4" t="s">
        <v>204</v>
      </c>
      <c r="C71" s="4" t="s">
        <v>206</v>
      </c>
      <c r="D71" s="5">
        <v>4.76</v>
      </c>
      <c r="E71" s="5">
        <v>3.9</v>
      </c>
      <c r="F71" s="5">
        <v>4.76</v>
      </c>
      <c r="G71" s="5">
        <v>3.9</v>
      </c>
      <c r="H71" s="6" t="s">
        <v>35</v>
      </c>
      <c r="I71" s="6" t="s">
        <v>39</v>
      </c>
      <c r="J71">
        <f t="shared" si="1"/>
        <v>2</v>
      </c>
    </row>
    <row r="72" spans="1:10" x14ac:dyDescent="0.3">
      <c r="A72" s="4" t="s">
        <v>36</v>
      </c>
      <c r="B72" s="4" t="s">
        <v>204</v>
      </c>
      <c r="C72" s="4" t="s">
        <v>207</v>
      </c>
      <c r="D72" s="5">
        <v>4.76</v>
      </c>
      <c r="E72" s="5">
        <v>3.9</v>
      </c>
      <c r="F72" s="5">
        <v>4.76</v>
      </c>
      <c r="G72" s="5">
        <v>3.9</v>
      </c>
      <c r="H72" s="6" t="s">
        <v>34</v>
      </c>
      <c r="I72" s="6" t="s">
        <v>34</v>
      </c>
      <c r="J72">
        <f t="shared" si="1"/>
        <v>0</v>
      </c>
    </row>
    <row r="73" spans="1:10" x14ac:dyDescent="0.3">
      <c r="A73" s="4" t="s">
        <v>208</v>
      </c>
      <c r="B73" s="4" t="s">
        <v>209</v>
      </c>
      <c r="C73" s="4" t="s">
        <v>210</v>
      </c>
      <c r="D73" s="5">
        <v>250.89</v>
      </c>
      <c r="E73" s="5">
        <v>205.65</v>
      </c>
      <c r="F73" s="5">
        <v>250.89</v>
      </c>
      <c r="G73" s="5">
        <v>205.65</v>
      </c>
      <c r="H73" s="6" t="s">
        <v>211</v>
      </c>
      <c r="I73" s="6" t="s">
        <v>212</v>
      </c>
      <c r="J73">
        <f t="shared" si="1"/>
        <v>86</v>
      </c>
    </row>
    <row r="74" spans="1:10" x14ac:dyDescent="0.3">
      <c r="A74" s="4" t="s">
        <v>213</v>
      </c>
      <c r="B74" s="4" t="s">
        <v>209</v>
      </c>
      <c r="C74" s="4" t="s">
        <v>214</v>
      </c>
      <c r="D74" s="5">
        <v>687.96</v>
      </c>
      <c r="E74" s="5">
        <v>563.9</v>
      </c>
      <c r="F74" s="5">
        <v>687.96</v>
      </c>
      <c r="G74" s="5">
        <v>563.9</v>
      </c>
      <c r="H74" s="6" t="s">
        <v>13</v>
      </c>
      <c r="I74" s="6" t="s">
        <v>212</v>
      </c>
      <c r="J74">
        <f t="shared" si="1"/>
        <v>75</v>
      </c>
    </row>
    <row r="75" spans="1:10" x14ac:dyDescent="0.3">
      <c r="A75" s="4" t="s">
        <v>215</v>
      </c>
      <c r="B75" s="4" t="s">
        <v>209</v>
      </c>
      <c r="C75" s="4" t="s">
        <v>216</v>
      </c>
      <c r="D75" s="5">
        <v>687.96</v>
      </c>
      <c r="E75" s="5">
        <v>563.9</v>
      </c>
      <c r="F75" s="5">
        <v>687.96</v>
      </c>
      <c r="G75" s="5">
        <v>563.9</v>
      </c>
      <c r="H75" s="6" t="s">
        <v>13</v>
      </c>
      <c r="I75" s="6" t="s">
        <v>212</v>
      </c>
      <c r="J75">
        <f t="shared" si="1"/>
        <v>75</v>
      </c>
    </row>
    <row r="76" spans="1:10" x14ac:dyDescent="0.3">
      <c r="A76" s="4" t="s">
        <v>215</v>
      </c>
      <c r="B76" s="4" t="s">
        <v>209</v>
      </c>
      <c r="C76" s="4" t="s">
        <v>217</v>
      </c>
      <c r="D76" s="5">
        <v>687.96</v>
      </c>
      <c r="E76" s="5">
        <v>563.9</v>
      </c>
      <c r="F76" s="5">
        <v>687.96</v>
      </c>
      <c r="G76" s="5">
        <v>563.9</v>
      </c>
      <c r="H76" s="6" t="s">
        <v>17</v>
      </c>
      <c r="I76" s="6" t="s">
        <v>200</v>
      </c>
      <c r="J76">
        <f t="shared" si="1"/>
        <v>74</v>
      </c>
    </row>
    <row r="77" spans="1:10" x14ac:dyDescent="0.3">
      <c r="A77" s="4" t="s">
        <v>213</v>
      </c>
      <c r="B77" s="4" t="s">
        <v>209</v>
      </c>
      <c r="C77" s="4" t="s">
        <v>218</v>
      </c>
      <c r="D77" s="5">
        <v>687.96</v>
      </c>
      <c r="E77" s="5">
        <v>563.9</v>
      </c>
      <c r="F77" s="5">
        <v>687.96</v>
      </c>
      <c r="G77" s="5">
        <v>563.9</v>
      </c>
      <c r="H77" s="6" t="s">
        <v>17</v>
      </c>
      <c r="I77" s="6" t="s">
        <v>200</v>
      </c>
      <c r="J77">
        <f t="shared" si="1"/>
        <v>74</v>
      </c>
    </row>
    <row r="78" spans="1:10" x14ac:dyDescent="0.3">
      <c r="A78" s="4" t="s">
        <v>219</v>
      </c>
      <c r="B78" s="4" t="s">
        <v>209</v>
      </c>
      <c r="C78" s="4" t="s">
        <v>220</v>
      </c>
      <c r="D78" s="5">
        <v>14.79</v>
      </c>
      <c r="E78" s="5">
        <v>12.12</v>
      </c>
      <c r="F78" s="5">
        <v>14.79</v>
      </c>
      <c r="G78" s="5">
        <v>12.12</v>
      </c>
      <c r="H78" s="6" t="s">
        <v>17</v>
      </c>
      <c r="I78" s="6" t="s">
        <v>221</v>
      </c>
      <c r="J78">
        <f t="shared" si="1"/>
        <v>32</v>
      </c>
    </row>
    <row r="79" spans="1:10" x14ac:dyDescent="0.3">
      <c r="A79" s="4" t="s">
        <v>222</v>
      </c>
      <c r="B79" s="4" t="s">
        <v>223</v>
      </c>
      <c r="C79" s="4" t="s">
        <v>224</v>
      </c>
      <c r="D79" s="5">
        <v>56.7</v>
      </c>
      <c r="E79" s="5">
        <v>56.7</v>
      </c>
      <c r="F79" s="5">
        <v>56.7</v>
      </c>
      <c r="G79" s="5">
        <v>56.7</v>
      </c>
      <c r="H79" s="6" t="s">
        <v>25</v>
      </c>
      <c r="I79" s="6" t="s">
        <v>225</v>
      </c>
      <c r="J79">
        <f t="shared" si="1"/>
        <v>35</v>
      </c>
    </row>
    <row r="80" spans="1:10" x14ac:dyDescent="0.3">
      <c r="A80" s="4" t="s">
        <v>222</v>
      </c>
      <c r="B80" s="4" t="s">
        <v>223</v>
      </c>
      <c r="C80" s="4" t="s">
        <v>226</v>
      </c>
      <c r="D80" s="5">
        <v>56.7</v>
      </c>
      <c r="E80" s="5">
        <v>56.7</v>
      </c>
      <c r="F80" s="5">
        <v>56.7</v>
      </c>
      <c r="G80" s="5">
        <v>56.7</v>
      </c>
      <c r="H80" s="6" t="s">
        <v>25</v>
      </c>
      <c r="I80" s="6" t="s">
        <v>225</v>
      </c>
      <c r="J80">
        <f t="shared" si="1"/>
        <v>35</v>
      </c>
    </row>
    <row r="81" spans="1:10" x14ac:dyDescent="0.3">
      <c r="A81" s="4" t="s">
        <v>222</v>
      </c>
      <c r="B81" s="4" t="s">
        <v>223</v>
      </c>
      <c r="C81" s="4" t="s">
        <v>227</v>
      </c>
      <c r="D81" s="5">
        <v>420.9</v>
      </c>
      <c r="E81" s="5">
        <v>345</v>
      </c>
      <c r="F81" s="5">
        <v>420.9</v>
      </c>
      <c r="G81" s="5">
        <v>345</v>
      </c>
      <c r="H81" s="6" t="s">
        <v>25</v>
      </c>
      <c r="I81" s="6" t="s">
        <v>228</v>
      </c>
      <c r="J81">
        <f t="shared" si="1"/>
        <v>20</v>
      </c>
    </row>
    <row r="82" spans="1:10" x14ac:dyDescent="0.3">
      <c r="A82" s="4" t="s">
        <v>222</v>
      </c>
      <c r="B82" s="4" t="s">
        <v>223</v>
      </c>
      <c r="C82" s="4" t="s">
        <v>229</v>
      </c>
      <c r="D82" s="5">
        <v>420.9</v>
      </c>
      <c r="E82" s="5">
        <v>345</v>
      </c>
      <c r="F82" s="5">
        <v>420.9</v>
      </c>
      <c r="G82" s="5">
        <v>345</v>
      </c>
      <c r="H82" s="6" t="s">
        <v>25</v>
      </c>
      <c r="I82" s="6" t="s">
        <v>228</v>
      </c>
      <c r="J82">
        <f t="shared" si="1"/>
        <v>20</v>
      </c>
    </row>
    <row r="83" spans="1:10" x14ac:dyDescent="0.3">
      <c r="A83" s="4" t="s">
        <v>222</v>
      </c>
      <c r="B83" s="4" t="s">
        <v>223</v>
      </c>
      <c r="C83" s="4" t="s">
        <v>230</v>
      </c>
      <c r="D83" s="5">
        <v>420.9</v>
      </c>
      <c r="E83" s="5">
        <v>345</v>
      </c>
      <c r="F83" s="5">
        <v>420.9</v>
      </c>
      <c r="G83" s="5">
        <v>345</v>
      </c>
      <c r="H83" s="6" t="s">
        <v>185</v>
      </c>
      <c r="I83" s="6" t="s">
        <v>231</v>
      </c>
      <c r="J83">
        <f t="shared" si="1"/>
        <v>24</v>
      </c>
    </row>
    <row r="84" spans="1:10" x14ac:dyDescent="0.3">
      <c r="A84" s="4" t="s">
        <v>222</v>
      </c>
      <c r="B84" s="4" t="s">
        <v>223</v>
      </c>
      <c r="C84" s="4" t="s">
        <v>232</v>
      </c>
      <c r="D84" s="5">
        <v>420.9</v>
      </c>
      <c r="E84" s="5">
        <v>345</v>
      </c>
      <c r="F84" s="5">
        <v>420.9</v>
      </c>
      <c r="G84" s="5">
        <v>345</v>
      </c>
      <c r="H84" s="6" t="s">
        <v>185</v>
      </c>
      <c r="I84" s="6" t="s">
        <v>231</v>
      </c>
      <c r="J84">
        <f t="shared" si="1"/>
        <v>24</v>
      </c>
    </row>
    <row r="85" spans="1:10" x14ac:dyDescent="0.3">
      <c r="A85" s="4" t="s">
        <v>222</v>
      </c>
      <c r="B85" s="4" t="s">
        <v>223</v>
      </c>
      <c r="C85" s="4" t="s">
        <v>233</v>
      </c>
      <c r="D85" s="5">
        <v>18.3</v>
      </c>
      <c r="E85" s="5">
        <v>15</v>
      </c>
      <c r="F85" s="5">
        <v>18.3</v>
      </c>
      <c r="G85" s="5">
        <v>15</v>
      </c>
      <c r="H85" s="6" t="s">
        <v>35</v>
      </c>
      <c r="I85" s="6" t="s">
        <v>13</v>
      </c>
      <c r="J85">
        <f t="shared" si="1"/>
        <v>35</v>
      </c>
    </row>
    <row r="86" spans="1:10" x14ac:dyDescent="0.3">
      <c r="A86" s="4" t="s">
        <v>222</v>
      </c>
      <c r="B86" s="4" t="s">
        <v>223</v>
      </c>
      <c r="C86" s="4" t="s">
        <v>234</v>
      </c>
      <c r="D86" s="5">
        <v>420.9</v>
      </c>
      <c r="E86" s="5">
        <v>345</v>
      </c>
      <c r="F86" s="5">
        <v>420.9</v>
      </c>
      <c r="G86" s="5">
        <v>345</v>
      </c>
      <c r="H86" s="6" t="s">
        <v>35</v>
      </c>
      <c r="I86" s="6" t="s">
        <v>235</v>
      </c>
      <c r="J86">
        <f t="shared" si="1"/>
        <v>22</v>
      </c>
    </row>
    <row r="87" spans="1:10" x14ac:dyDescent="0.3">
      <c r="A87" s="4" t="s">
        <v>222</v>
      </c>
      <c r="B87" s="4" t="s">
        <v>223</v>
      </c>
      <c r="C87" s="4" t="s">
        <v>236</v>
      </c>
      <c r="D87" s="5">
        <v>420.9</v>
      </c>
      <c r="E87" s="5">
        <v>345</v>
      </c>
      <c r="F87" s="5">
        <v>420.9</v>
      </c>
      <c r="G87" s="5">
        <v>345</v>
      </c>
      <c r="H87" s="6" t="s">
        <v>35</v>
      </c>
      <c r="I87" s="6" t="s">
        <v>235</v>
      </c>
      <c r="J87">
        <f t="shared" si="1"/>
        <v>22</v>
      </c>
    </row>
    <row r="88" spans="1:10" x14ac:dyDescent="0.3">
      <c r="A88" s="4" t="s">
        <v>237</v>
      </c>
      <c r="B88" s="4" t="s">
        <v>238</v>
      </c>
      <c r="C88" s="4" t="s">
        <v>239</v>
      </c>
      <c r="D88" s="5">
        <v>2220.4</v>
      </c>
      <c r="E88" s="5">
        <v>2220.4</v>
      </c>
      <c r="F88" s="5">
        <v>2220.4</v>
      </c>
      <c r="G88" s="5">
        <v>2220.4</v>
      </c>
      <c r="H88" s="6" t="s">
        <v>13</v>
      </c>
      <c r="I88" s="6" t="s">
        <v>25</v>
      </c>
      <c r="J88">
        <f t="shared" si="1"/>
        <v>26</v>
      </c>
    </row>
    <row r="90" spans="1:10" x14ac:dyDescent="0.3">
      <c r="I90" s="9" t="s">
        <v>241</v>
      </c>
      <c r="J90" s="7">
        <f>AVERAGE(J5:J88)</f>
        <v>35.821428571428569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topLeftCell="K1" zoomScaleNormal="100" workbookViewId="0">
      <selection activeCell="O15" sqref="O15"/>
    </sheetView>
  </sheetViews>
  <sheetFormatPr defaultRowHeight="14.4" x14ac:dyDescent="0.3"/>
  <cols>
    <col min="1" max="1" width="11.88671875" hidden="1" customWidth="1"/>
    <col min="2" max="2" width="46.88671875" hidden="1" customWidth="1"/>
    <col min="3" max="4" width="22.44140625" hidden="1" customWidth="1"/>
    <col min="5" max="5" width="18.33203125" hidden="1" customWidth="1"/>
    <col min="6" max="6" width="20" hidden="1" customWidth="1"/>
    <col min="7" max="7" width="16.5546875" hidden="1" customWidth="1"/>
    <col min="8" max="8" width="19.109375" hidden="1" customWidth="1"/>
    <col min="9" max="9" width="34.21875" hidden="1" customWidth="1"/>
    <col min="10" max="10" width="11.88671875" hidden="1" customWidth="1"/>
    <col min="11" max="11" width="8.21875" customWidth="1"/>
    <col min="12" max="12" width="8.88671875" bestFit="1" customWidth="1"/>
    <col min="13" max="13" width="18.44140625" bestFit="1" customWidth="1"/>
    <col min="14" max="14" width="26.5546875" customWidth="1"/>
    <col min="15" max="15" width="22.6640625" bestFit="1" customWidth="1"/>
    <col min="16" max="16" width="30" style="8" customWidth="1"/>
  </cols>
  <sheetData>
    <row r="1" spans="1:16" x14ac:dyDescent="0.3">
      <c r="K1" s="10" t="s">
        <v>242</v>
      </c>
    </row>
    <row r="2" spans="1:16" x14ac:dyDescent="0.3">
      <c r="K2" s="10" t="s">
        <v>243</v>
      </c>
    </row>
    <row r="3" spans="1:16" ht="15" thickBot="1" x14ac:dyDescent="0.35"/>
    <row r="4" spans="1:16" ht="15" thickBot="1" x14ac:dyDescent="0.3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3" t="s">
        <v>8</v>
      </c>
      <c r="J4" s="1" t="s">
        <v>240</v>
      </c>
      <c r="K4" s="11" t="s">
        <v>244</v>
      </c>
      <c r="L4" s="11" t="s">
        <v>245</v>
      </c>
      <c r="M4" s="12" t="s">
        <v>246</v>
      </c>
      <c r="N4" s="12" t="s">
        <v>247</v>
      </c>
      <c r="O4" s="14" t="s">
        <v>254</v>
      </c>
      <c r="P4" s="11" t="s">
        <v>248</v>
      </c>
    </row>
    <row r="5" spans="1:16" x14ac:dyDescent="0.3">
      <c r="A5" s="4" t="s">
        <v>10</v>
      </c>
      <c r="B5" s="4" t="s">
        <v>11</v>
      </c>
      <c r="C5" s="4" t="s">
        <v>12</v>
      </c>
      <c r="D5" s="5">
        <v>231.8</v>
      </c>
      <c r="E5" s="5">
        <v>190</v>
      </c>
      <c r="F5" s="5">
        <v>231.8</v>
      </c>
      <c r="G5" s="5">
        <v>190</v>
      </c>
      <c r="H5" s="6" t="s">
        <v>13</v>
      </c>
      <c r="I5" s="6" t="s">
        <v>14</v>
      </c>
      <c r="J5">
        <f>H5-I5</f>
        <v>47</v>
      </c>
      <c r="K5" s="15">
        <v>2026</v>
      </c>
      <c r="L5" s="15">
        <v>2</v>
      </c>
      <c r="M5" s="16" t="s">
        <v>249</v>
      </c>
      <c r="N5" s="16" t="s">
        <v>250</v>
      </c>
      <c r="O5" s="17">
        <f>G5</f>
        <v>190</v>
      </c>
      <c r="P5" s="15" t="s">
        <v>251</v>
      </c>
    </row>
    <row r="6" spans="1:16" x14ac:dyDescent="0.3">
      <c r="A6" s="4" t="s">
        <v>15</v>
      </c>
      <c r="B6" s="4" t="s">
        <v>11</v>
      </c>
      <c r="C6" s="4" t="s">
        <v>16</v>
      </c>
      <c r="D6" s="5">
        <v>2067.29</v>
      </c>
      <c r="E6" s="5">
        <v>1694.5</v>
      </c>
      <c r="F6" s="5">
        <v>2067.29</v>
      </c>
      <c r="G6" s="5">
        <v>1694.5</v>
      </c>
      <c r="H6" s="6" t="s">
        <v>17</v>
      </c>
      <c r="I6" s="6" t="s">
        <v>18</v>
      </c>
      <c r="J6">
        <f t="shared" ref="J6:J63" si="0">H6-I6</f>
        <v>26</v>
      </c>
      <c r="K6" s="15">
        <v>2026</v>
      </c>
      <c r="L6" s="15">
        <v>2</v>
      </c>
      <c r="M6" s="16" t="s">
        <v>249</v>
      </c>
      <c r="N6" s="16" t="s">
        <v>250</v>
      </c>
      <c r="O6" s="17">
        <f t="shared" ref="O6:O69" si="1">G6</f>
        <v>1694.5</v>
      </c>
      <c r="P6" s="15" t="s">
        <v>251</v>
      </c>
    </row>
    <row r="7" spans="1:16" x14ac:dyDescent="0.3">
      <c r="A7" s="4" t="s">
        <v>19</v>
      </c>
      <c r="B7" s="4" t="s">
        <v>20</v>
      </c>
      <c r="C7" s="4" t="s">
        <v>21</v>
      </c>
      <c r="D7" s="5">
        <v>140</v>
      </c>
      <c r="E7" s="5">
        <v>140</v>
      </c>
      <c r="F7" s="5">
        <v>140</v>
      </c>
      <c r="G7" s="5">
        <v>140</v>
      </c>
      <c r="H7" s="6" t="s">
        <v>22</v>
      </c>
      <c r="I7" s="6" t="s">
        <v>23</v>
      </c>
      <c r="J7">
        <f t="shared" si="0"/>
        <v>34</v>
      </c>
      <c r="K7" s="15">
        <v>2026</v>
      </c>
      <c r="L7" s="15">
        <v>2</v>
      </c>
      <c r="M7" s="16" t="s">
        <v>249</v>
      </c>
      <c r="N7" s="16" t="s">
        <v>250</v>
      </c>
      <c r="O7" s="17">
        <f t="shared" si="1"/>
        <v>140</v>
      </c>
      <c r="P7" s="15" t="s">
        <v>251</v>
      </c>
    </row>
    <row r="8" spans="1:16" x14ac:dyDescent="0.3">
      <c r="A8" s="4" t="s">
        <v>19</v>
      </c>
      <c r="B8" s="4" t="s">
        <v>20</v>
      </c>
      <c r="C8" s="4" t="s">
        <v>24</v>
      </c>
      <c r="D8" s="5">
        <v>1524.79</v>
      </c>
      <c r="E8" s="5">
        <v>1249.83</v>
      </c>
      <c r="F8" s="5">
        <v>1524.79</v>
      </c>
      <c r="G8" s="5">
        <v>1249.83</v>
      </c>
      <c r="H8" s="6" t="s">
        <v>22</v>
      </c>
      <c r="I8" s="6" t="s">
        <v>25</v>
      </c>
      <c r="J8">
        <f t="shared" si="0"/>
        <v>29</v>
      </c>
      <c r="K8" s="15">
        <v>2026</v>
      </c>
      <c r="L8" s="15">
        <v>2</v>
      </c>
      <c r="M8" s="16" t="s">
        <v>249</v>
      </c>
      <c r="N8" s="16" t="s">
        <v>250</v>
      </c>
      <c r="O8" s="17">
        <f t="shared" si="1"/>
        <v>1249.83</v>
      </c>
      <c r="P8" s="15" t="s">
        <v>251</v>
      </c>
    </row>
    <row r="9" spans="1:16" x14ac:dyDescent="0.3">
      <c r="A9" s="4" t="s">
        <v>19</v>
      </c>
      <c r="B9" s="4" t="s">
        <v>20</v>
      </c>
      <c r="C9" s="4" t="s">
        <v>26</v>
      </c>
      <c r="D9" s="5">
        <v>1118.17</v>
      </c>
      <c r="E9" s="5">
        <v>-916.53</v>
      </c>
      <c r="F9" s="5">
        <v>-1118.17</v>
      </c>
      <c r="G9" s="5">
        <v>-916.53</v>
      </c>
      <c r="H9" s="6" t="s">
        <v>27</v>
      </c>
      <c r="I9" s="6" t="s">
        <v>28</v>
      </c>
      <c r="J9">
        <f t="shared" si="0"/>
        <v>50</v>
      </c>
      <c r="K9" s="15">
        <v>2026</v>
      </c>
      <c r="L9" s="15">
        <v>2</v>
      </c>
      <c r="M9" s="16" t="s">
        <v>249</v>
      </c>
      <c r="N9" s="16" t="s">
        <v>250</v>
      </c>
      <c r="O9" s="17">
        <f t="shared" si="1"/>
        <v>-916.53</v>
      </c>
      <c r="P9" s="15" t="s">
        <v>251</v>
      </c>
    </row>
    <row r="10" spans="1:16" x14ac:dyDescent="0.3">
      <c r="A10" s="4" t="s">
        <v>29</v>
      </c>
      <c r="B10" s="4" t="s">
        <v>20</v>
      </c>
      <c r="C10" s="4" t="s">
        <v>30</v>
      </c>
      <c r="D10" s="5">
        <v>1567.85</v>
      </c>
      <c r="E10" s="5">
        <v>1285.1199999999999</v>
      </c>
      <c r="F10" s="5">
        <v>1567.85</v>
      </c>
      <c r="G10" s="5">
        <v>1285.1199999999999</v>
      </c>
      <c r="H10" s="6" t="s">
        <v>27</v>
      </c>
      <c r="I10" s="6" t="s">
        <v>22</v>
      </c>
      <c r="J10">
        <f t="shared" si="0"/>
        <v>34</v>
      </c>
      <c r="K10" s="15">
        <v>2026</v>
      </c>
      <c r="L10" s="15">
        <v>2</v>
      </c>
      <c r="M10" s="16" t="s">
        <v>249</v>
      </c>
      <c r="N10" s="16" t="s">
        <v>250</v>
      </c>
      <c r="O10" s="17">
        <f t="shared" si="1"/>
        <v>1285.1199999999999</v>
      </c>
      <c r="P10" s="15" t="s">
        <v>251</v>
      </c>
    </row>
    <row r="11" spans="1:16" x14ac:dyDescent="0.3">
      <c r="A11" s="4" t="s">
        <v>29</v>
      </c>
      <c r="B11" s="4" t="s">
        <v>20</v>
      </c>
      <c r="C11" s="4" t="s">
        <v>31</v>
      </c>
      <c r="D11" s="5">
        <v>1647.18</v>
      </c>
      <c r="E11" s="5">
        <v>1350.15</v>
      </c>
      <c r="F11" s="5">
        <v>1647.18</v>
      </c>
      <c r="G11" s="5">
        <v>1350.15</v>
      </c>
      <c r="H11" s="6" t="s">
        <v>27</v>
      </c>
      <c r="I11" s="6" t="s">
        <v>32</v>
      </c>
      <c r="J11">
        <f t="shared" si="0"/>
        <v>33</v>
      </c>
      <c r="K11" s="15">
        <v>2026</v>
      </c>
      <c r="L11" s="15">
        <v>2</v>
      </c>
      <c r="M11" s="16" t="s">
        <v>249</v>
      </c>
      <c r="N11" s="16" t="s">
        <v>250</v>
      </c>
      <c r="O11" s="17">
        <f t="shared" si="1"/>
        <v>1350.15</v>
      </c>
      <c r="P11" s="15" t="s">
        <v>251</v>
      </c>
    </row>
    <row r="12" spans="1:16" x14ac:dyDescent="0.3">
      <c r="A12" s="4" t="s">
        <v>29</v>
      </c>
      <c r="B12" s="4" t="s">
        <v>20</v>
      </c>
      <c r="C12" s="4" t="s">
        <v>33</v>
      </c>
      <c r="D12" s="5">
        <v>1647.18</v>
      </c>
      <c r="E12" s="5">
        <v>1350.15</v>
      </c>
      <c r="F12" s="5">
        <v>1647.18</v>
      </c>
      <c r="G12" s="5">
        <v>1350.15</v>
      </c>
      <c r="H12" s="6" t="s">
        <v>34</v>
      </c>
      <c r="I12" s="6" t="s">
        <v>35</v>
      </c>
      <c r="J12">
        <f t="shared" si="0"/>
        <v>29</v>
      </c>
      <c r="K12" s="15">
        <v>2026</v>
      </c>
      <c r="L12" s="15">
        <v>2</v>
      </c>
      <c r="M12" s="16" t="s">
        <v>249</v>
      </c>
      <c r="N12" s="16" t="s">
        <v>250</v>
      </c>
      <c r="O12" s="17">
        <f t="shared" si="1"/>
        <v>1350.15</v>
      </c>
      <c r="P12" s="15" t="s">
        <v>251</v>
      </c>
    </row>
    <row r="13" spans="1:16" x14ac:dyDescent="0.3">
      <c r="A13" s="4" t="s">
        <v>36</v>
      </c>
      <c r="B13" s="4" t="s">
        <v>37</v>
      </c>
      <c r="C13" s="4" t="s">
        <v>38</v>
      </c>
      <c r="D13" s="5">
        <v>31.21</v>
      </c>
      <c r="E13" s="5">
        <v>25.58</v>
      </c>
      <c r="F13" s="5">
        <v>31.21</v>
      </c>
      <c r="G13" s="5">
        <v>25.58</v>
      </c>
      <c r="H13" s="6" t="s">
        <v>35</v>
      </c>
      <c r="I13" s="6" t="s">
        <v>39</v>
      </c>
      <c r="J13">
        <f t="shared" si="0"/>
        <v>2</v>
      </c>
      <c r="K13" s="15">
        <v>2026</v>
      </c>
      <c r="L13" s="15">
        <v>2</v>
      </c>
      <c r="M13" s="16" t="s">
        <v>249</v>
      </c>
      <c r="N13" s="16" t="s">
        <v>250</v>
      </c>
      <c r="O13" s="17">
        <f t="shared" si="1"/>
        <v>25.58</v>
      </c>
      <c r="P13" s="15" t="s">
        <v>251</v>
      </c>
    </row>
    <row r="14" spans="1:16" x14ac:dyDescent="0.3">
      <c r="A14" s="4" t="s">
        <v>36</v>
      </c>
      <c r="B14" s="4" t="s">
        <v>37</v>
      </c>
      <c r="C14" s="4" t="s">
        <v>40</v>
      </c>
      <c r="D14" s="5">
        <v>35.29</v>
      </c>
      <c r="E14" s="5">
        <v>28.93</v>
      </c>
      <c r="F14" s="5">
        <v>35.29</v>
      </c>
      <c r="G14" s="5">
        <v>28.93</v>
      </c>
      <c r="H14" s="6" t="s">
        <v>34</v>
      </c>
      <c r="I14" s="6" t="s">
        <v>34</v>
      </c>
      <c r="J14">
        <f t="shared" si="0"/>
        <v>0</v>
      </c>
      <c r="K14" s="15">
        <v>2026</v>
      </c>
      <c r="L14" s="15">
        <v>2</v>
      </c>
      <c r="M14" s="16" t="s">
        <v>249</v>
      </c>
      <c r="N14" s="16" t="s">
        <v>250</v>
      </c>
      <c r="O14" s="17">
        <f t="shared" si="1"/>
        <v>28.93</v>
      </c>
      <c r="P14" s="15" t="s">
        <v>251</v>
      </c>
    </row>
    <row r="15" spans="1:16" x14ac:dyDescent="0.3">
      <c r="A15" s="4" t="s">
        <v>41</v>
      </c>
      <c r="B15" s="4" t="s">
        <v>42</v>
      </c>
      <c r="C15" s="4" t="s">
        <v>43</v>
      </c>
      <c r="D15" s="5">
        <v>582.78</v>
      </c>
      <c r="E15" s="5">
        <v>477.69</v>
      </c>
      <c r="F15" s="5">
        <v>582.78</v>
      </c>
      <c r="G15" s="5">
        <v>477.69</v>
      </c>
      <c r="H15" s="6" t="s">
        <v>13</v>
      </c>
      <c r="I15" s="6" t="s">
        <v>44</v>
      </c>
      <c r="J15">
        <f t="shared" si="0"/>
        <v>117</v>
      </c>
      <c r="K15" s="15">
        <v>2026</v>
      </c>
      <c r="L15" s="15">
        <v>2</v>
      </c>
      <c r="M15" s="16" t="s">
        <v>249</v>
      </c>
      <c r="N15" s="16" t="s">
        <v>250</v>
      </c>
      <c r="O15" s="17">
        <f t="shared" si="1"/>
        <v>477.69</v>
      </c>
      <c r="P15" s="15" t="s">
        <v>251</v>
      </c>
    </row>
    <row r="16" spans="1:16" x14ac:dyDescent="0.3">
      <c r="A16" s="4" t="s">
        <v>45</v>
      </c>
      <c r="B16" s="4" t="s">
        <v>42</v>
      </c>
      <c r="C16" s="4" t="s">
        <v>46</v>
      </c>
      <c r="D16" s="5">
        <v>930.18</v>
      </c>
      <c r="E16" s="5">
        <v>762.44</v>
      </c>
      <c r="F16" s="5">
        <v>930.18</v>
      </c>
      <c r="G16" s="5">
        <v>762.44</v>
      </c>
      <c r="H16" s="6" t="s">
        <v>13</v>
      </c>
      <c r="I16" s="6" t="s">
        <v>44</v>
      </c>
      <c r="J16">
        <f t="shared" si="0"/>
        <v>117</v>
      </c>
      <c r="K16" s="15">
        <v>2026</v>
      </c>
      <c r="L16" s="15">
        <v>2</v>
      </c>
      <c r="M16" s="16" t="s">
        <v>249</v>
      </c>
      <c r="N16" s="16" t="s">
        <v>250</v>
      </c>
      <c r="O16" s="17">
        <f t="shared" si="1"/>
        <v>762.44</v>
      </c>
      <c r="P16" s="15" t="s">
        <v>251</v>
      </c>
    </row>
    <row r="17" spans="1:16" x14ac:dyDescent="0.3">
      <c r="A17" s="4" t="s">
        <v>47</v>
      </c>
      <c r="B17" s="4" t="s">
        <v>48</v>
      </c>
      <c r="C17" s="4" t="s">
        <v>49</v>
      </c>
      <c r="D17" s="5">
        <v>829.6</v>
      </c>
      <c r="E17" s="5">
        <v>680</v>
      </c>
      <c r="F17" s="5">
        <v>829.6</v>
      </c>
      <c r="G17" s="5">
        <v>680</v>
      </c>
      <c r="H17" s="6" t="s">
        <v>13</v>
      </c>
      <c r="I17" s="6" t="s">
        <v>50</v>
      </c>
      <c r="J17">
        <f t="shared" si="0"/>
        <v>58</v>
      </c>
      <c r="K17" s="15">
        <v>2026</v>
      </c>
      <c r="L17" s="15">
        <v>2</v>
      </c>
      <c r="M17" s="16" t="s">
        <v>249</v>
      </c>
      <c r="N17" s="16" t="s">
        <v>250</v>
      </c>
      <c r="O17" s="17">
        <f t="shared" si="1"/>
        <v>680</v>
      </c>
      <c r="P17" s="15" t="s">
        <v>251</v>
      </c>
    </row>
    <row r="18" spans="1:16" x14ac:dyDescent="0.3">
      <c r="A18" s="4" t="s">
        <v>47</v>
      </c>
      <c r="B18" s="4" t="s">
        <v>48</v>
      </c>
      <c r="C18" s="4" t="s">
        <v>51</v>
      </c>
      <c r="D18" s="5">
        <v>829.6</v>
      </c>
      <c r="E18" s="5">
        <v>680</v>
      </c>
      <c r="F18" s="5">
        <v>829.6</v>
      </c>
      <c r="G18" s="5">
        <v>680</v>
      </c>
      <c r="H18" s="6" t="s">
        <v>52</v>
      </c>
      <c r="I18" s="6" t="s">
        <v>53</v>
      </c>
      <c r="J18">
        <f t="shared" si="0"/>
        <v>57</v>
      </c>
      <c r="K18" s="15">
        <v>2026</v>
      </c>
      <c r="L18" s="15">
        <v>2</v>
      </c>
      <c r="M18" s="16" t="s">
        <v>249</v>
      </c>
      <c r="N18" s="16" t="s">
        <v>250</v>
      </c>
      <c r="O18" s="17">
        <f t="shared" si="1"/>
        <v>680</v>
      </c>
      <c r="P18" s="15" t="s">
        <v>251</v>
      </c>
    </row>
    <row r="19" spans="1:16" x14ac:dyDescent="0.3">
      <c r="A19" s="4" t="s">
        <v>47</v>
      </c>
      <c r="B19" s="4" t="s">
        <v>48</v>
      </c>
      <c r="C19" s="4" t="s">
        <v>54</v>
      </c>
      <c r="D19" s="5">
        <v>829.6</v>
      </c>
      <c r="E19" s="5">
        <v>680</v>
      </c>
      <c r="F19" s="5">
        <v>829.6</v>
      </c>
      <c r="G19" s="5">
        <v>680</v>
      </c>
      <c r="H19" s="6" t="s">
        <v>17</v>
      </c>
      <c r="I19" s="6" t="s">
        <v>22</v>
      </c>
      <c r="J19">
        <f t="shared" si="0"/>
        <v>57</v>
      </c>
      <c r="K19" s="15">
        <v>2026</v>
      </c>
      <c r="L19" s="15">
        <v>2</v>
      </c>
      <c r="M19" s="16" t="s">
        <v>249</v>
      </c>
      <c r="N19" s="16" t="s">
        <v>250</v>
      </c>
      <c r="O19" s="17">
        <f t="shared" si="1"/>
        <v>680</v>
      </c>
      <c r="P19" s="15" t="s">
        <v>251</v>
      </c>
    </row>
    <row r="20" spans="1:16" x14ac:dyDescent="0.3">
      <c r="A20" s="4" t="s">
        <v>55</v>
      </c>
      <c r="B20" s="4" t="s">
        <v>56</v>
      </c>
      <c r="C20" s="4" t="s">
        <v>57</v>
      </c>
      <c r="D20" s="5">
        <v>1975.74</v>
      </c>
      <c r="E20" s="5">
        <v>1899.75</v>
      </c>
      <c r="F20" s="5">
        <v>1975.74</v>
      </c>
      <c r="G20" s="5">
        <v>1899.75</v>
      </c>
      <c r="H20" s="6" t="s">
        <v>28</v>
      </c>
      <c r="I20" s="6" t="s">
        <v>58</v>
      </c>
      <c r="J20">
        <f t="shared" si="0"/>
        <v>27</v>
      </c>
      <c r="K20" s="15">
        <v>2026</v>
      </c>
      <c r="L20" s="15">
        <v>2</v>
      </c>
      <c r="M20" s="16" t="s">
        <v>249</v>
      </c>
      <c r="N20" s="16" t="s">
        <v>250</v>
      </c>
      <c r="O20" s="17">
        <f t="shared" si="1"/>
        <v>1899.75</v>
      </c>
      <c r="P20" s="15" t="s">
        <v>251</v>
      </c>
    </row>
    <row r="21" spans="1:16" x14ac:dyDescent="0.3">
      <c r="A21" s="4" t="s">
        <v>59</v>
      </c>
      <c r="B21" s="4" t="s">
        <v>60</v>
      </c>
      <c r="C21" s="4" t="s">
        <v>61</v>
      </c>
      <c r="D21" s="5">
        <v>98.22</v>
      </c>
      <c r="E21" s="5">
        <v>80.510000000000005</v>
      </c>
      <c r="F21" s="5">
        <v>98.22</v>
      </c>
      <c r="G21" s="5">
        <v>80.510000000000005</v>
      </c>
      <c r="H21" s="6" t="s">
        <v>13</v>
      </c>
      <c r="I21" s="6" t="s">
        <v>62</v>
      </c>
      <c r="J21">
        <f t="shared" si="0"/>
        <v>7</v>
      </c>
      <c r="K21" s="15">
        <v>2026</v>
      </c>
      <c r="L21" s="15">
        <v>2</v>
      </c>
      <c r="M21" s="16" t="s">
        <v>249</v>
      </c>
      <c r="N21" s="16" t="s">
        <v>250</v>
      </c>
      <c r="O21" s="17">
        <f t="shared" si="1"/>
        <v>80.510000000000005</v>
      </c>
      <c r="P21" s="15" t="s">
        <v>251</v>
      </c>
    </row>
    <row r="22" spans="1:16" x14ac:dyDescent="0.3">
      <c r="A22" s="4" t="s">
        <v>59</v>
      </c>
      <c r="B22" s="4" t="s">
        <v>60</v>
      </c>
      <c r="C22" s="4" t="s">
        <v>63</v>
      </c>
      <c r="D22" s="5">
        <v>93.97</v>
      </c>
      <c r="E22" s="5">
        <v>77.03</v>
      </c>
      <c r="F22" s="5">
        <v>93.97</v>
      </c>
      <c r="G22" s="5">
        <v>77.03</v>
      </c>
      <c r="H22" s="6" t="s">
        <v>34</v>
      </c>
      <c r="I22" s="6" t="s">
        <v>64</v>
      </c>
      <c r="J22">
        <f t="shared" si="0"/>
        <v>41</v>
      </c>
      <c r="K22" s="15">
        <v>2026</v>
      </c>
      <c r="L22" s="15">
        <v>2</v>
      </c>
      <c r="M22" s="16" t="s">
        <v>249</v>
      </c>
      <c r="N22" s="16" t="s">
        <v>250</v>
      </c>
      <c r="O22" s="17">
        <f t="shared" si="1"/>
        <v>77.03</v>
      </c>
      <c r="P22" s="15" t="s">
        <v>251</v>
      </c>
    </row>
    <row r="23" spans="1:16" x14ac:dyDescent="0.3">
      <c r="A23" s="4" t="s">
        <v>59</v>
      </c>
      <c r="B23" s="4" t="s">
        <v>60</v>
      </c>
      <c r="C23" s="4" t="s">
        <v>65</v>
      </c>
      <c r="D23" s="5">
        <v>104.08</v>
      </c>
      <c r="E23" s="5">
        <v>85.31</v>
      </c>
      <c r="F23" s="5">
        <v>104.08</v>
      </c>
      <c r="G23" s="5">
        <v>85.31</v>
      </c>
      <c r="H23" s="6" t="s">
        <v>66</v>
      </c>
      <c r="I23" s="6" t="s">
        <v>67</v>
      </c>
      <c r="J23">
        <f t="shared" si="0"/>
        <v>4</v>
      </c>
      <c r="K23" s="15">
        <v>2026</v>
      </c>
      <c r="L23" s="15">
        <v>2</v>
      </c>
      <c r="M23" s="16" t="s">
        <v>249</v>
      </c>
      <c r="N23" s="16" t="s">
        <v>250</v>
      </c>
      <c r="O23" s="17">
        <f t="shared" si="1"/>
        <v>85.31</v>
      </c>
      <c r="P23" s="15" t="s">
        <v>251</v>
      </c>
    </row>
    <row r="24" spans="1:16" x14ac:dyDescent="0.3">
      <c r="A24" s="4" t="s">
        <v>59</v>
      </c>
      <c r="B24" s="4" t="s">
        <v>60</v>
      </c>
      <c r="C24" s="4" t="s">
        <v>68</v>
      </c>
      <c r="D24" s="5">
        <v>91.48</v>
      </c>
      <c r="E24" s="5">
        <v>74.98</v>
      </c>
      <c r="F24" s="5">
        <v>91.48</v>
      </c>
      <c r="G24" s="5">
        <v>74.98</v>
      </c>
      <c r="H24" s="6" t="s">
        <v>69</v>
      </c>
      <c r="I24" s="6" t="s">
        <v>70</v>
      </c>
      <c r="J24">
        <f t="shared" si="0"/>
        <v>8</v>
      </c>
      <c r="K24" s="15">
        <v>2026</v>
      </c>
      <c r="L24" s="15">
        <v>2</v>
      </c>
      <c r="M24" s="16" t="s">
        <v>249</v>
      </c>
      <c r="N24" s="16" t="s">
        <v>250</v>
      </c>
      <c r="O24" s="17">
        <f t="shared" si="1"/>
        <v>74.98</v>
      </c>
      <c r="P24" s="15" t="s">
        <v>251</v>
      </c>
    </row>
    <row r="25" spans="1:16" x14ac:dyDescent="0.3">
      <c r="A25" s="4" t="s">
        <v>71</v>
      </c>
      <c r="B25" s="4" t="s">
        <v>72</v>
      </c>
      <c r="C25" s="4" t="s">
        <v>73</v>
      </c>
      <c r="D25" s="5">
        <v>5075.2</v>
      </c>
      <c r="E25" s="5">
        <v>4160</v>
      </c>
      <c r="F25" s="5">
        <v>5075.2</v>
      </c>
      <c r="G25" s="5">
        <v>4160</v>
      </c>
      <c r="H25" s="6" t="s">
        <v>13</v>
      </c>
      <c r="I25" s="6" t="s">
        <v>50</v>
      </c>
      <c r="J25">
        <f t="shared" si="0"/>
        <v>58</v>
      </c>
      <c r="K25" s="15">
        <v>2026</v>
      </c>
      <c r="L25" s="15">
        <v>2</v>
      </c>
      <c r="M25" s="16" t="s">
        <v>249</v>
      </c>
      <c r="N25" s="16" t="s">
        <v>250</v>
      </c>
      <c r="O25" s="17">
        <f t="shared" si="1"/>
        <v>4160</v>
      </c>
      <c r="P25" s="15" t="s">
        <v>251</v>
      </c>
    </row>
    <row r="26" spans="1:16" x14ac:dyDescent="0.3">
      <c r="A26" s="4" t="s">
        <v>74</v>
      </c>
      <c r="B26" s="4" t="s">
        <v>75</v>
      </c>
      <c r="C26" s="4" t="s">
        <v>76</v>
      </c>
      <c r="D26" s="5">
        <v>93.19</v>
      </c>
      <c r="E26" s="5">
        <v>76.38</v>
      </c>
      <c r="F26" s="5">
        <v>93.19</v>
      </c>
      <c r="G26" s="5">
        <v>76.38</v>
      </c>
      <c r="H26" s="6" t="s">
        <v>77</v>
      </c>
      <c r="I26" s="6" t="s">
        <v>53</v>
      </c>
      <c r="J26">
        <f t="shared" si="0"/>
        <v>15</v>
      </c>
      <c r="K26" s="15">
        <v>2026</v>
      </c>
      <c r="L26" s="15">
        <v>2</v>
      </c>
      <c r="M26" s="16" t="s">
        <v>249</v>
      </c>
      <c r="N26" s="16" t="s">
        <v>250</v>
      </c>
      <c r="O26" s="17">
        <f t="shared" si="1"/>
        <v>76.38</v>
      </c>
      <c r="P26" s="15" t="s">
        <v>251</v>
      </c>
    </row>
    <row r="27" spans="1:16" x14ac:dyDescent="0.3">
      <c r="A27" s="4" t="s">
        <v>74</v>
      </c>
      <c r="B27" s="4" t="s">
        <v>75</v>
      </c>
      <c r="C27" s="4" t="s">
        <v>78</v>
      </c>
      <c r="D27" s="5">
        <v>14.19</v>
      </c>
      <c r="E27" s="5">
        <v>11.63</v>
      </c>
      <c r="F27" s="5">
        <v>14.19</v>
      </c>
      <c r="G27" s="5">
        <v>11.63</v>
      </c>
      <c r="H27" s="6" t="s">
        <v>79</v>
      </c>
      <c r="I27" s="6" t="s">
        <v>22</v>
      </c>
      <c r="J27">
        <f t="shared" si="0"/>
        <v>15</v>
      </c>
      <c r="K27" s="15">
        <v>2026</v>
      </c>
      <c r="L27" s="15">
        <v>2</v>
      </c>
      <c r="M27" s="16" t="s">
        <v>249</v>
      </c>
      <c r="N27" s="16" t="s">
        <v>250</v>
      </c>
      <c r="O27" s="17">
        <f t="shared" si="1"/>
        <v>11.63</v>
      </c>
      <c r="P27" s="15" t="s">
        <v>251</v>
      </c>
    </row>
    <row r="28" spans="1:16" x14ac:dyDescent="0.3">
      <c r="A28" s="4" t="s">
        <v>80</v>
      </c>
      <c r="B28" s="4" t="s">
        <v>81</v>
      </c>
      <c r="C28" s="4" t="s">
        <v>82</v>
      </c>
      <c r="D28" s="5">
        <v>507.74</v>
      </c>
      <c r="E28" s="5">
        <v>416.18</v>
      </c>
      <c r="F28" s="5">
        <v>507.74</v>
      </c>
      <c r="G28" s="5">
        <v>416.18</v>
      </c>
      <c r="H28" s="6" t="s">
        <v>52</v>
      </c>
      <c r="I28" s="6" t="s">
        <v>83</v>
      </c>
      <c r="J28">
        <f t="shared" si="0"/>
        <v>20</v>
      </c>
      <c r="K28" s="15">
        <v>2026</v>
      </c>
      <c r="L28" s="15">
        <v>2</v>
      </c>
      <c r="M28" s="16" t="s">
        <v>249</v>
      </c>
      <c r="N28" s="16" t="s">
        <v>250</v>
      </c>
      <c r="O28" s="17">
        <f t="shared" si="1"/>
        <v>416.18</v>
      </c>
      <c r="P28" s="15" t="s">
        <v>251</v>
      </c>
    </row>
    <row r="29" spans="1:16" x14ac:dyDescent="0.3">
      <c r="A29" s="4" t="s">
        <v>84</v>
      </c>
      <c r="B29" s="4" t="s">
        <v>85</v>
      </c>
      <c r="C29" s="4" t="s">
        <v>86</v>
      </c>
      <c r="D29" s="5">
        <v>534</v>
      </c>
      <c r="E29" s="5">
        <v>534</v>
      </c>
      <c r="F29" s="5">
        <v>534</v>
      </c>
      <c r="G29" s="5">
        <v>534</v>
      </c>
      <c r="H29" s="6" t="s">
        <v>17</v>
      </c>
      <c r="I29" s="6" t="s">
        <v>87</v>
      </c>
      <c r="J29">
        <f t="shared" si="0"/>
        <v>22</v>
      </c>
      <c r="K29" s="15">
        <v>2026</v>
      </c>
      <c r="L29" s="15">
        <v>2</v>
      </c>
      <c r="M29" s="16" t="s">
        <v>249</v>
      </c>
      <c r="N29" s="16" t="s">
        <v>250</v>
      </c>
      <c r="O29" s="17">
        <f t="shared" si="1"/>
        <v>534</v>
      </c>
      <c r="P29" s="15" t="s">
        <v>252</v>
      </c>
    </row>
    <row r="30" spans="1:16" x14ac:dyDescent="0.3">
      <c r="A30" s="4" t="s">
        <v>88</v>
      </c>
      <c r="B30" s="4" t="s">
        <v>89</v>
      </c>
      <c r="C30" s="4" t="s">
        <v>90</v>
      </c>
      <c r="D30" s="5">
        <v>122</v>
      </c>
      <c r="E30" s="5">
        <v>100</v>
      </c>
      <c r="F30" s="5">
        <v>122</v>
      </c>
      <c r="G30" s="5">
        <v>100</v>
      </c>
      <c r="H30" s="6" t="s">
        <v>91</v>
      </c>
      <c r="I30" s="6" t="s">
        <v>91</v>
      </c>
      <c r="J30">
        <f t="shared" si="0"/>
        <v>0</v>
      </c>
      <c r="K30" s="15">
        <v>2026</v>
      </c>
      <c r="L30" s="15">
        <v>2</v>
      </c>
      <c r="M30" s="16" t="s">
        <v>249</v>
      </c>
      <c r="N30" s="16" t="s">
        <v>250</v>
      </c>
      <c r="O30" s="17">
        <f t="shared" si="1"/>
        <v>100</v>
      </c>
      <c r="P30" s="15" t="s">
        <v>251</v>
      </c>
    </row>
    <row r="31" spans="1:16" x14ac:dyDescent="0.3">
      <c r="A31" s="4" t="s">
        <v>92</v>
      </c>
      <c r="B31" s="4" t="s">
        <v>93</v>
      </c>
      <c r="C31" s="4" t="s">
        <v>94</v>
      </c>
      <c r="D31" s="5">
        <v>3629.5</v>
      </c>
      <c r="E31" s="5">
        <v>2975</v>
      </c>
      <c r="F31" s="5">
        <v>3629.5</v>
      </c>
      <c r="G31" s="5">
        <v>2975</v>
      </c>
      <c r="H31" s="6" t="s">
        <v>52</v>
      </c>
      <c r="I31" s="6" t="s">
        <v>9</v>
      </c>
      <c r="J31">
        <f t="shared" si="0"/>
        <v>28</v>
      </c>
      <c r="K31" s="15">
        <v>2026</v>
      </c>
      <c r="L31" s="15">
        <v>2</v>
      </c>
      <c r="M31" s="16" t="s">
        <v>249</v>
      </c>
      <c r="N31" s="16" t="s">
        <v>250</v>
      </c>
      <c r="O31" s="17">
        <f t="shared" si="1"/>
        <v>2975</v>
      </c>
      <c r="P31" s="15" t="s">
        <v>251</v>
      </c>
    </row>
    <row r="32" spans="1:16" x14ac:dyDescent="0.3">
      <c r="A32" s="4" t="s">
        <v>95</v>
      </c>
      <c r="B32" s="4" t="s">
        <v>96</v>
      </c>
      <c r="C32" s="4" t="s">
        <v>97</v>
      </c>
      <c r="D32" s="5">
        <v>549</v>
      </c>
      <c r="E32" s="5">
        <v>450</v>
      </c>
      <c r="F32" s="5">
        <v>549</v>
      </c>
      <c r="G32" s="5">
        <v>450</v>
      </c>
      <c r="H32" s="6" t="s">
        <v>98</v>
      </c>
      <c r="I32" s="6" t="s">
        <v>13</v>
      </c>
      <c r="J32">
        <f t="shared" si="0"/>
        <v>17</v>
      </c>
      <c r="K32" s="15">
        <v>2026</v>
      </c>
      <c r="L32" s="15">
        <v>2</v>
      </c>
      <c r="M32" s="16" t="s">
        <v>249</v>
      </c>
      <c r="N32" s="16" t="s">
        <v>250</v>
      </c>
      <c r="O32" s="17">
        <f t="shared" si="1"/>
        <v>450</v>
      </c>
      <c r="P32" s="15" t="s">
        <v>251</v>
      </c>
    </row>
    <row r="33" spans="1:16" x14ac:dyDescent="0.3">
      <c r="A33" s="4" t="s">
        <v>99</v>
      </c>
      <c r="B33" s="4" t="s">
        <v>100</v>
      </c>
      <c r="C33" s="4" t="s">
        <v>101</v>
      </c>
      <c r="D33" s="5">
        <v>183</v>
      </c>
      <c r="E33" s="5">
        <v>150</v>
      </c>
      <c r="F33" s="5">
        <v>183</v>
      </c>
      <c r="G33" s="5">
        <v>150</v>
      </c>
      <c r="H33" s="6" t="s">
        <v>102</v>
      </c>
      <c r="I33" s="6" t="s">
        <v>103</v>
      </c>
      <c r="J33">
        <f t="shared" si="0"/>
        <v>20</v>
      </c>
      <c r="K33" s="15">
        <v>2026</v>
      </c>
      <c r="L33" s="15">
        <v>2</v>
      </c>
      <c r="M33" s="16" t="s">
        <v>249</v>
      </c>
      <c r="N33" s="16" t="s">
        <v>250</v>
      </c>
      <c r="O33" s="17">
        <f t="shared" si="1"/>
        <v>150</v>
      </c>
      <c r="P33" s="15" t="s">
        <v>251</v>
      </c>
    </row>
    <row r="34" spans="1:16" x14ac:dyDescent="0.3">
      <c r="A34" s="4" t="s">
        <v>104</v>
      </c>
      <c r="B34" s="4" t="s">
        <v>105</v>
      </c>
      <c r="C34" s="4" t="s">
        <v>106</v>
      </c>
      <c r="D34" s="5">
        <v>3277.73</v>
      </c>
      <c r="E34" s="5">
        <v>2686.66</v>
      </c>
      <c r="F34" s="5">
        <v>3277.73</v>
      </c>
      <c r="G34" s="5">
        <v>2686.66</v>
      </c>
      <c r="H34" s="6" t="s">
        <v>52</v>
      </c>
      <c r="I34" s="6" t="s">
        <v>107</v>
      </c>
      <c r="J34">
        <f t="shared" si="0"/>
        <v>60</v>
      </c>
      <c r="K34" s="15">
        <v>2026</v>
      </c>
      <c r="L34" s="15">
        <v>2</v>
      </c>
      <c r="M34" s="16" t="s">
        <v>249</v>
      </c>
      <c r="N34" s="16" t="s">
        <v>250</v>
      </c>
      <c r="O34" s="17">
        <f t="shared" si="1"/>
        <v>2686.66</v>
      </c>
      <c r="P34" s="15" t="s">
        <v>251</v>
      </c>
    </row>
    <row r="35" spans="1:16" x14ac:dyDescent="0.3">
      <c r="A35" s="4" t="s">
        <v>108</v>
      </c>
      <c r="B35" s="4" t="s">
        <v>105</v>
      </c>
      <c r="C35" s="4" t="s">
        <v>109</v>
      </c>
      <c r="D35" s="5">
        <v>16271.03</v>
      </c>
      <c r="E35" s="5">
        <v>13336.91</v>
      </c>
      <c r="F35" s="5">
        <v>16271.03</v>
      </c>
      <c r="G35" s="5">
        <v>13336.91</v>
      </c>
      <c r="H35" s="6" t="s">
        <v>52</v>
      </c>
      <c r="I35" s="6" t="s">
        <v>107</v>
      </c>
      <c r="J35">
        <f t="shared" si="0"/>
        <v>60</v>
      </c>
      <c r="K35" s="15">
        <v>2026</v>
      </c>
      <c r="L35" s="15">
        <v>2</v>
      </c>
      <c r="M35" s="16" t="s">
        <v>249</v>
      </c>
      <c r="N35" s="16" t="s">
        <v>250</v>
      </c>
      <c r="O35" s="17">
        <f t="shared" si="1"/>
        <v>13336.91</v>
      </c>
      <c r="P35" s="15" t="s">
        <v>251</v>
      </c>
    </row>
    <row r="36" spans="1:16" x14ac:dyDescent="0.3">
      <c r="A36" s="4" t="s">
        <v>110</v>
      </c>
      <c r="B36" s="4" t="s">
        <v>105</v>
      </c>
      <c r="C36" s="4" t="s">
        <v>111</v>
      </c>
      <c r="D36" s="5">
        <v>8221.82</v>
      </c>
      <c r="E36" s="5">
        <v>6739.2</v>
      </c>
      <c r="F36" s="5">
        <v>8221.82</v>
      </c>
      <c r="G36" s="5">
        <v>6739.2</v>
      </c>
      <c r="H36" s="6" t="s">
        <v>17</v>
      </c>
      <c r="I36" s="6" t="s">
        <v>22</v>
      </c>
      <c r="J36">
        <f t="shared" si="0"/>
        <v>57</v>
      </c>
      <c r="K36" s="15">
        <v>2026</v>
      </c>
      <c r="L36" s="15">
        <v>2</v>
      </c>
      <c r="M36" s="16" t="s">
        <v>249</v>
      </c>
      <c r="N36" s="16" t="s">
        <v>250</v>
      </c>
      <c r="O36" s="17">
        <f t="shared" si="1"/>
        <v>6739.2</v>
      </c>
      <c r="P36" s="15" t="s">
        <v>251</v>
      </c>
    </row>
    <row r="37" spans="1:16" x14ac:dyDescent="0.3">
      <c r="A37" s="4" t="s">
        <v>112</v>
      </c>
      <c r="B37" s="4" t="s">
        <v>113</v>
      </c>
      <c r="C37" s="4" t="s">
        <v>114</v>
      </c>
      <c r="D37" s="5">
        <v>513.83000000000004</v>
      </c>
      <c r="E37" s="5">
        <v>421.17</v>
      </c>
      <c r="F37" s="5">
        <v>513.83000000000004</v>
      </c>
      <c r="G37" s="5">
        <v>421.17</v>
      </c>
      <c r="H37" s="6" t="s">
        <v>115</v>
      </c>
      <c r="I37" s="6" t="s">
        <v>25</v>
      </c>
      <c r="J37">
        <f t="shared" si="0"/>
        <v>15</v>
      </c>
      <c r="K37" s="15">
        <v>2026</v>
      </c>
      <c r="L37" s="15">
        <v>2</v>
      </c>
      <c r="M37" s="16" t="s">
        <v>249</v>
      </c>
      <c r="N37" s="16" t="s">
        <v>250</v>
      </c>
      <c r="O37" s="17">
        <f t="shared" si="1"/>
        <v>421.17</v>
      </c>
      <c r="P37" s="15" t="s">
        <v>251</v>
      </c>
    </row>
    <row r="38" spans="1:16" x14ac:dyDescent="0.3">
      <c r="A38" s="4" t="s">
        <v>112</v>
      </c>
      <c r="B38" s="4" t="s">
        <v>113</v>
      </c>
      <c r="C38" s="4" t="s">
        <v>116</v>
      </c>
      <c r="D38" s="5">
        <v>513.83000000000004</v>
      </c>
      <c r="E38" s="5">
        <v>421.17</v>
      </c>
      <c r="F38" s="5">
        <v>513.83000000000004</v>
      </c>
      <c r="G38" s="5">
        <v>421.17</v>
      </c>
      <c r="H38" s="6" t="s">
        <v>117</v>
      </c>
      <c r="I38" s="6" t="s">
        <v>32</v>
      </c>
      <c r="J38">
        <f t="shared" si="0"/>
        <v>17</v>
      </c>
      <c r="K38" s="15">
        <v>2026</v>
      </c>
      <c r="L38" s="15">
        <v>2</v>
      </c>
      <c r="M38" s="16" t="s">
        <v>249</v>
      </c>
      <c r="N38" s="16" t="s">
        <v>250</v>
      </c>
      <c r="O38" s="17">
        <f t="shared" si="1"/>
        <v>421.17</v>
      </c>
      <c r="P38" s="15" t="s">
        <v>251</v>
      </c>
    </row>
    <row r="39" spans="1:16" x14ac:dyDescent="0.3">
      <c r="A39" s="4" t="s">
        <v>112</v>
      </c>
      <c r="B39" s="4" t="s">
        <v>113</v>
      </c>
      <c r="C39" s="4" t="s">
        <v>118</v>
      </c>
      <c r="D39" s="5">
        <v>513.83000000000004</v>
      </c>
      <c r="E39" s="5">
        <v>421.17</v>
      </c>
      <c r="F39" s="5">
        <v>513.83000000000004</v>
      </c>
      <c r="G39" s="5">
        <v>421.17</v>
      </c>
      <c r="H39" s="6" t="s">
        <v>119</v>
      </c>
      <c r="I39" s="6" t="s">
        <v>35</v>
      </c>
      <c r="J39">
        <f t="shared" si="0"/>
        <v>15</v>
      </c>
      <c r="K39" s="15">
        <v>2026</v>
      </c>
      <c r="L39" s="15">
        <v>2</v>
      </c>
      <c r="M39" s="16" t="s">
        <v>249</v>
      </c>
      <c r="N39" s="16" t="s">
        <v>250</v>
      </c>
      <c r="O39" s="17">
        <f t="shared" si="1"/>
        <v>421.17</v>
      </c>
      <c r="P39" s="15" t="s">
        <v>251</v>
      </c>
    </row>
    <row r="40" spans="1:16" x14ac:dyDescent="0.3">
      <c r="A40" s="4" t="s">
        <v>120</v>
      </c>
      <c r="B40" s="4" t="s">
        <v>121</v>
      </c>
      <c r="C40" s="4" t="s">
        <v>122</v>
      </c>
      <c r="D40" s="5">
        <v>1060.1600000000001</v>
      </c>
      <c r="E40" s="5">
        <v>868.98</v>
      </c>
      <c r="F40" s="5">
        <v>1060.1600000000001</v>
      </c>
      <c r="G40" s="5">
        <v>868.98</v>
      </c>
      <c r="H40" s="6" t="s">
        <v>13</v>
      </c>
      <c r="I40" s="6" t="s">
        <v>123</v>
      </c>
      <c r="J40">
        <f t="shared" si="0"/>
        <v>35</v>
      </c>
      <c r="K40" s="15">
        <v>2026</v>
      </c>
      <c r="L40" s="15">
        <v>2</v>
      </c>
      <c r="M40" s="16" t="s">
        <v>249</v>
      </c>
      <c r="N40" s="16" t="s">
        <v>250</v>
      </c>
      <c r="O40" s="17">
        <f t="shared" si="1"/>
        <v>868.98</v>
      </c>
      <c r="P40" s="15" t="s">
        <v>251</v>
      </c>
    </row>
    <row r="41" spans="1:16" x14ac:dyDescent="0.3">
      <c r="A41" s="4" t="s">
        <v>124</v>
      </c>
      <c r="B41" s="4" t="s">
        <v>125</v>
      </c>
      <c r="C41" s="4" t="s">
        <v>126</v>
      </c>
      <c r="D41" s="5">
        <v>1793.4</v>
      </c>
      <c r="E41" s="5">
        <v>1470</v>
      </c>
      <c r="F41" s="5">
        <v>1793.4</v>
      </c>
      <c r="G41" s="5">
        <v>1470</v>
      </c>
      <c r="H41" s="6" t="s">
        <v>62</v>
      </c>
      <c r="I41" s="6" t="s">
        <v>28</v>
      </c>
      <c r="J41">
        <f t="shared" si="0"/>
        <v>6</v>
      </c>
      <c r="K41" s="15">
        <v>2026</v>
      </c>
      <c r="L41" s="15">
        <v>2</v>
      </c>
      <c r="M41" s="16" t="s">
        <v>249</v>
      </c>
      <c r="N41" s="16" t="s">
        <v>250</v>
      </c>
      <c r="O41" s="17">
        <f t="shared" si="1"/>
        <v>1470</v>
      </c>
      <c r="P41" s="15" t="s">
        <v>251</v>
      </c>
    </row>
    <row r="42" spans="1:16" x14ac:dyDescent="0.3">
      <c r="A42" s="4" t="s">
        <v>127</v>
      </c>
      <c r="B42" s="4" t="s">
        <v>128</v>
      </c>
      <c r="C42" s="4" t="s">
        <v>129</v>
      </c>
      <c r="D42" s="5">
        <v>118.07</v>
      </c>
      <c r="E42" s="5">
        <v>96.78</v>
      </c>
      <c r="F42" s="5">
        <v>118.07</v>
      </c>
      <c r="G42" s="5">
        <v>96.78</v>
      </c>
      <c r="H42" s="6" t="s">
        <v>28</v>
      </c>
      <c r="I42" s="6" t="s">
        <v>53</v>
      </c>
      <c r="J42">
        <f t="shared" si="0"/>
        <v>14</v>
      </c>
      <c r="K42" s="15">
        <v>2026</v>
      </c>
      <c r="L42" s="15">
        <v>2</v>
      </c>
      <c r="M42" s="16" t="s">
        <v>249</v>
      </c>
      <c r="N42" s="16" t="s">
        <v>250</v>
      </c>
      <c r="O42" s="17">
        <f t="shared" si="1"/>
        <v>96.78</v>
      </c>
      <c r="P42" s="15" t="s">
        <v>251</v>
      </c>
    </row>
    <row r="43" spans="1:16" x14ac:dyDescent="0.3">
      <c r="A43" s="4" t="s">
        <v>127</v>
      </c>
      <c r="B43" s="4" t="s">
        <v>128</v>
      </c>
      <c r="C43" s="4" t="s">
        <v>130</v>
      </c>
      <c r="D43" s="5">
        <v>157.55000000000001</v>
      </c>
      <c r="E43" s="5">
        <v>129.13999999999999</v>
      </c>
      <c r="F43" s="5">
        <v>157.55000000000001</v>
      </c>
      <c r="G43" s="5">
        <v>129.13999999999999</v>
      </c>
      <c r="H43" s="6" t="s">
        <v>98</v>
      </c>
      <c r="I43" s="6" t="s">
        <v>22</v>
      </c>
      <c r="J43">
        <f t="shared" si="0"/>
        <v>14</v>
      </c>
      <c r="K43" s="15">
        <v>2026</v>
      </c>
      <c r="L43" s="15">
        <v>2</v>
      </c>
      <c r="M43" s="16" t="s">
        <v>249</v>
      </c>
      <c r="N43" s="16" t="s">
        <v>250</v>
      </c>
      <c r="O43" s="17">
        <f t="shared" si="1"/>
        <v>129.13999999999999</v>
      </c>
      <c r="P43" s="15" t="s">
        <v>251</v>
      </c>
    </row>
    <row r="44" spans="1:16" x14ac:dyDescent="0.3">
      <c r="A44" s="4" t="s">
        <v>127</v>
      </c>
      <c r="B44" s="4" t="s">
        <v>128</v>
      </c>
      <c r="C44" s="4" t="s">
        <v>131</v>
      </c>
      <c r="D44" s="5">
        <v>201.47</v>
      </c>
      <c r="E44" s="5">
        <v>165.14</v>
      </c>
      <c r="F44" s="5">
        <v>201.47</v>
      </c>
      <c r="G44" s="5">
        <v>165.14</v>
      </c>
      <c r="H44" s="6" t="s">
        <v>66</v>
      </c>
      <c r="I44" s="6" t="s">
        <v>18</v>
      </c>
      <c r="J44">
        <f t="shared" si="0"/>
        <v>12</v>
      </c>
      <c r="K44" s="15">
        <v>2026</v>
      </c>
      <c r="L44" s="15">
        <v>2</v>
      </c>
      <c r="M44" s="16" t="s">
        <v>249</v>
      </c>
      <c r="N44" s="16" t="s">
        <v>250</v>
      </c>
      <c r="O44" s="17">
        <f t="shared" si="1"/>
        <v>165.14</v>
      </c>
      <c r="P44" s="15" t="s">
        <v>251</v>
      </c>
    </row>
    <row r="45" spans="1:16" x14ac:dyDescent="0.3">
      <c r="A45" s="4" t="s">
        <v>132</v>
      </c>
      <c r="B45" s="4" t="s">
        <v>133</v>
      </c>
      <c r="C45" s="4" t="s">
        <v>134</v>
      </c>
      <c r="D45" s="5">
        <v>5455.84</v>
      </c>
      <c r="E45" s="5">
        <v>4472</v>
      </c>
      <c r="F45" s="5">
        <v>5455.84</v>
      </c>
      <c r="G45" s="5">
        <v>4472</v>
      </c>
      <c r="H45" s="6" t="s">
        <v>17</v>
      </c>
      <c r="I45" s="6" t="s">
        <v>9</v>
      </c>
      <c r="J45">
        <f t="shared" si="0"/>
        <v>58</v>
      </c>
      <c r="K45" s="15">
        <v>2026</v>
      </c>
      <c r="L45" s="15">
        <v>2</v>
      </c>
      <c r="M45" s="16" t="s">
        <v>249</v>
      </c>
      <c r="N45" s="16" t="s">
        <v>250</v>
      </c>
      <c r="O45" s="17">
        <f t="shared" si="1"/>
        <v>4472</v>
      </c>
      <c r="P45" s="15" t="s">
        <v>251</v>
      </c>
    </row>
    <row r="46" spans="1:16" x14ac:dyDescent="0.3">
      <c r="A46" s="4" t="s">
        <v>135</v>
      </c>
      <c r="B46" s="4" t="s">
        <v>133</v>
      </c>
      <c r="C46" s="4" t="s">
        <v>136</v>
      </c>
      <c r="D46" s="5">
        <v>1535.25</v>
      </c>
      <c r="E46" s="5">
        <v>1258.4000000000001</v>
      </c>
      <c r="F46" s="5">
        <v>1535.25</v>
      </c>
      <c r="G46" s="5">
        <v>1258.4000000000001</v>
      </c>
      <c r="H46" s="6" t="s">
        <v>17</v>
      </c>
      <c r="I46" s="6" t="s">
        <v>9</v>
      </c>
      <c r="J46">
        <f t="shared" si="0"/>
        <v>58</v>
      </c>
      <c r="K46" s="15">
        <v>2026</v>
      </c>
      <c r="L46" s="15">
        <v>2</v>
      </c>
      <c r="M46" s="16" t="s">
        <v>249</v>
      </c>
      <c r="N46" s="16" t="s">
        <v>250</v>
      </c>
      <c r="O46" s="17">
        <f t="shared" si="1"/>
        <v>1258.4000000000001</v>
      </c>
      <c r="P46" s="15" t="s">
        <v>251</v>
      </c>
    </row>
    <row r="47" spans="1:16" x14ac:dyDescent="0.3">
      <c r="A47" s="4" t="s">
        <v>137</v>
      </c>
      <c r="B47" s="4" t="s">
        <v>133</v>
      </c>
      <c r="C47" s="4" t="s">
        <v>138</v>
      </c>
      <c r="D47" s="5">
        <v>3489.2</v>
      </c>
      <c r="E47" s="5">
        <v>2860</v>
      </c>
      <c r="F47" s="5">
        <v>3489.2</v>
      </c>
      <c r="G47" s="5">
        <v>2860</v>
      </c>
      <c r="H47" s="6" t="s">
        <v>17</v>
      </c>
      <c r="I47" s="6" t="s">
        <v>9</v>
      </c>
      <c r="J47">
        <f t="shared" si="0"/>
        <v>58</v>
      </c>
      <c r="K47" s="15">
        <v>2026</v>
      </c>
      <c r="L47" s="15">
        <v>2</v>
      </c>
      <c r="M47" s="16" t="s">
        <v>249</v>
      </c>
      <c r="N47" s="16" t="s">
        <v>250</v>
      </c>
      <c r="O47" s="17">
        <f t="shared" si="1"/>
        <v>2860</v>
      </c>
      <c r="P47" s="15" t="s">
        <v>251</v>
      </c>
    </row>
    <row r="48" spans="1:16" x14ac:dyDescent="0.3">
      <c r="A48" s="4" t="s">
        <v>139</v>
      </c>
      <c r="B48" s="4" t="s">
        <v>140</v>
      </c>
      <c r="C48" s="4" t="s">
        <v>141</v>
      </c>
      <c r="D48" s="5">
        <v>7320</v>
      </c>
      <c r="E48" s="5">
        <v>6000</v>
      </c>
      <c r="F48" s="5">
        <v>7320</v>
      </c>
      <c r="G48" s="5">
        <v>6000</v>
      </c>
      <c r="H48" s="6" t="s">
        <v>28</v>
      </c>
      <c r="I48" s="6" t="s">
        <v>142</v>
      </c>
      <c r="J48">
        <f t="shared" si="0"/>
        <v>39</v>
      </c>
      <c r="K48" s="15">
        <v>2026</v>
      </c>
      <c r="L48" s="15">
        <v>2</v>
      </c>
      <c r="M48" s="16" t="s">
        <v>249</v>
      </c>
      <c r="N48" s="16" t="s">
        <v>250</v>
      </c>
      <c r="O48" s="17">
        <f t="shared" si="1"/>
        <v>6000</v>
      </c>
      <c r="P48" s="15" t="s">
        <v>251</v>
      </c>
    </row>
    <row r="49" spans="1:16" x14ac:dyDescent="0.3">
      <c r="A49" s="4" t="s">
        <v>143</v>
      </c>
      <c r="B49" s="4" t="s">
        <v>144</v>
      </c>
      <c r="C49" s="4" t="s">
        <v>145</v>
      </c>
      <c r="D49" s="5">
        <v>11.27</v>
      </c>
      <c r="E49" s="5">
        <v>9.24</v>
      </c>
      <c r="F49" s="5">
        <v>11.27</v>
      </c>
      <c r="G49" s="5">
        <v>9.24</v>
      </c>
      <c r="H49" s="6" t="s">
        <v>52</v>
      </c>
      <c r="I49" s="6" t="s">
        <v>146</v>
      </c>
      <c r="J49">
        <f t="shared" si="0"/>
        <v>63</v>
      </c>
      <c r="K49" s="15">
        <v>2026</v>
      </c>
      <c r="L49" s="15">
        <v>2</v>
      </c>
      <c r="M49" s="16" t="s">
        <v>249</v>
      </c>
      <c r="N49" s="16" t="s">
        <v>250</v>
      </c>
      <c r="O49" s="17">
        <f t="shared" si="1"/>
        <v>9.24</v>
      </c>
      <c r="P49" s="15" t="s">
        <v>251</v>
      </c>
    </row>
    <row r="50" spans="1:16" x14ac:dyDescent="0.3">
      <c r="A50" s="4" t="s">
        <v>147</v>
      </c>
      <c r="B50" s="4" t="s">
        <v>148</v>
      </c>
      <c r="C50" s="4" t="s">
        <v>149</v>
      </c>
      <c r="D50" s="5">
        <v>1974.41</v>
      </c>
      <c r="E50" s="5">
        <v>1898.47</v>
      </c>
      <c r="F50" s="5">
        <v>1974.41</v>
      </c>
      <c r="G50" s="5">
        <v>1898.47</v>
      </c>
      <c r="H50" s="6" t="s">
        <v>52</v>
      </c>
      <c r="I50" s="6" t="s">
        <v>150</v>
      </c>
      <c r="J50">
        <f t="shared" si="0"/>
        <v>36</v>
      </c>
      <c r="K50" s="15">
        <v>2026</v>
      </c>
      <c r="L50" s="15">
        <v>2</v>
      </c>
      <c r="M50" s="16" t="s">
        <v>249</v>
      </c>
      <c r="N50" s="16" t="s">
        <v>250</v>
      </c>
      <c r="O50" s="17">
        <f t="shared" si="1"/>
        <v>1898.47</v>
      </c>
      <c r="P50" s="15" t="s">
        <v>251</v>
      </c>
    </row>
    <row r="51" spans="1:16" x14ac:dyDescent="0.3">
      <c r="A51" s="4" t="s">
        <v>147</v>
      </c>
      <c r="B51" s="4" t="s">
        <v>148</v>
      </c>
      <c r="C51" s="4" t="s">
        <v>151</v>
      </c>
      <c r="D51" s="5">
        <v>1974.41</v>
      </c>
      <c r="E51" s="5">
        <v>-1898.47</v>
      </c>
      <c r="F51" s="5">
        <v>-1974.41</v>
      </c>
      <c r="G51" s="5">
        <v>-1898.47</v>
      </c>
      <c r="H51" s="6" t="s">
        <v>52</v>
      </c>
      <c r="I51" s="6" t="s">
        <v>152</v>
      </c>
      <c r="J51">
        <f t="shared" si="0"/>
        <v>22</v>
      </c>
      <c r="K51" s="15">
        <v>2026</v>
      </c>
      <c r="L51" s="15">
        <v>2</v>
      </c>
      <c r="M51" s="16" t="s">
        <v>249</v>
      </c>
      <c r="N51" s="16" t="s">
        <v>250</v>
      </c>
      <c r="O51" s="17">
        <f t="shared" si="1"/>
        <v>-1898.47</v>
      </c>
      <c r="P51" s="15" t="s">
        <v>251</v>
      </c>
    </row>
    <row r="52" spans="1:16" x14ac:dyDescent="0.3">
      <c r="A52" s="4" t="s">
        <v>147</v>
      </c>
      <c r="B52" s="4" t="s">
        <v>148</v>
      </c>
      <c r="C52" s="4" t="s">
        <v>153</v>
      </c>
      <c r="D52" s="5">
        <v>1974.41</v>
      </c>
      <c r="E52" s="5">
        <v>1898.47</v>
      </c>
      <c r="F52" s="5">
        <v>1974.41</v>
      </c>
      <c r="G52" s="5">
        <v>1898.47</v>
      </c>
      <c r="H52" s="6" t="s">
        <v>52</v>
      </c>
      <c r="I52" s="6" t="s">
        <v>152</v>
      </c>
      <c r="J52">
        <f t="shared" si="0"/>
        <v>22</v>
      </c>
      <c r="K52" s="15">
        <v>2026</v>
      </c>
      <c r="L52" s="15">
        <v>2</v>
      </c>
      <c r="M52" s="16" t="s">
        <v>249</v>
      </c>
      <c r="N52" s="16" t="s">
        <v>250</v>
      </c>
      <c r="O52" s="17">
        <f t="shared" si="1"/>
        <v>1898.47</v>
      </c>
      <c r="P52" s="15" t="s">
        <v>251</v>
      </c>
    </row>
    <row r="53" spans="1:16" x14ac:dyDescent="0.3">
      <c r="A53" s="4" t="s">
        <v>147</v>
      </c>
      <c r="B53" s="4" t="s">
        <v>148</v>
      </c>
      <c r="C53" s="4" t="s">
        <v>154</v>
      </c>
      <c r="D53" s="5">
        <v>2004.9</v>
      </c>
      <c r="E53" s="5">
        <v>1927.79</v>
      </c>
      <c r="F53" s="5">
        <v>2004.9</v>
      </c>
      <c r="G53" s="5">
        <v>1927.79</v>
      </c>
      <c r="H53" s="6" t="s">
        <v>102</v>
      </c>
      <c r="I53" s="6" t="s">
        <v>155</v>
      </c>
      <c r="J53">
        <f t="shared" si="0"/>
        <v>30</v>
      </c>
      <c r="K53" s="15">
        <v>2026</v>
      </c>
      <c r="L53" s="15">
        <v>2</v>
      </c>
      <c r="M53" s="16" t="s">
        <v>249</v>
      </c>
      <c r="N53" s="16" t="s">
        <v>250</v>
      </c>
      <c r="O53" s="17">
        <f t="shared" si="1"/>
        <v>1927.79</v>
      </c>
      <c r="P53" s="15" t="s">
        <v>251</v>
      </c>
    </row>
    <row r="54" spans="1:16" x14ac:dyDescent="0.3">
      <c r="A54" s="4" t="s">
        <v>156</v>
      </c>
      <c r="B54" s="4" t="s">
        <v>157</v>
      </c>
      <c r="C54" s="4" t="s">
        <v>158</v>
      </c>
      <c r="D54" s="5">
        <v>69530.240000000005</v>
      </c>
      <c r="E54" s="5">
        <v>56992</v>
      </c>
      <c r="F54" s="5">
        <v>69530.240000000005</v>
      </c>
      <c r="G54" s="5">
        <v>56992</v>
      </c>
      <c r="H54" s="6" t="s">
        <v>13</v>
      </c>
      <c r="I54" s="6" t="s">
        <v>159</v>
      </c>
      <c r="J54">
        <f t="shared" si="0"/>
        <v>80</v>
      </c>
      <c r="K54" s="15">
        <v>2026</v>
      </c>
      <c r="L54" s="15">
        <v>2</v>
      </c>
      <c r="M54" s="16" t="s">
        <v>249</v>
      </c>
      <c r="N54" s="16" t="s">
        <v>250</v>
      </c>
      <c r="O54" s="17">
        <f t="shared" si="1"/>
        <v>56992</v>
      </c>
      <c r="P54" s="15" t="s">
        <v>251</v>
      </c>
    </row>
    <row r="55" spans="1:16" x14ac:dyDescent="0.3">
      <c r="A55" s="4" t="s">
        <v>160</v>
      </c>
      <c r="B55" s="4" t="s">
        <v>161</v>
      </c>
      <c r="C55" s="4" t="s">
        <v>162</v>
      </c>
      <c r="D55" s="5">
        <v>36214.92</v>
      </c>
      <c r="E55" s="5">
        <v>29684.36</v>
      </c>
      <c r="F55" s="5">
        <v>36214.92</v>
      </c>
      <c r="G55" s="5">
        <v>29684.36</v>
      </c>
      <c r="H55" s="6" t="s">
        <v>13</v>
      </c>
      <c r="I55" s="6" t="s">
        <v>163</v>
      </c>
      <c r="J55">
        <f t="shared" si="0"/>
        <v>73</v>
      </c>
      <c r="K55" s="15">
        <v>2026</v>
      </c>
      <c r="L55" s="15">
        <v>2</v>
      </c>
      <c r="M55" s="16" t="s">
        <v>249</v>
      </c>
      <c r="N55" s="16" t="s">
        <v>250</v>
      </c>
      <c r="O55" s="17">
        <f t="shared" si="1"/>
        <v>29684.36</v>
      </c>
      <c r="P55" s="15" t="s">
        <v>251</v>
      </c>
    </row>
    <row r="56" spans="1:16" x14ac:dyDescent="0.3">
      <c r="A56" s="4" t="s">
        <v>164</v>
      </c>
      <c r="B56" s="4" t="s">
        <v>161</v>
      </c>
      <c r="C56" s="4" t="s">
        <v>165</v>
      </c>
      <c r="D56" s="5">
        <v>9824.73</v>
      </c>
      <c r="E56" s="5">
        <v>8053.06</v>
      </c>
      <c r="F56" s="5">
        <v>9824.73</v>
      </c>
      <c r="G56" s="5">
        <v>8053.06</v>
      </c>
      <c r="H56" s="6" t="s">
        <v>52</v>
      </c>
      <c r="I56" s="6" t="s">
        <v>166</v>
      </c>
      <c r="J56">
        <f t="shared" si="0"/>
        <v>21</v>
      </c>
      <c r="K56" s="15">
        <v>2026</v>
      </c>
      <c r="L56" s="15">
        <v>2</v>
      </c>
      <c r="M56" s="16" t="s">
        <v>249</v>
      </c>
      <c r="N56" s="16" t="s">
        <v>250</v>
      </c>
      <c r="O56" s="17">
        <f t="shared" si="1"/>
        <v>8053.06</v>
      </c>
      <c r="P56" s="15" t="s">
        <v>251</v>
      </c>
    </row>
    <row r="57" spans="1:16" x14ac:dyDescent="0.3">
      <c r="A57" s="4" t="s">
        <v>167</v>
      </c>
      <c r="B57" s="4" t="s">
        <v>168</v>
      </c>
      <c r="C57" s="4" t="s">
        <v>169</v>
      </c>
      <c r="D57" s="5">
        <v>707.6</v>
      </c>
      <c r="E57" s="5">
        <v>580</v>
      </c>
      <c r="F57" s="5">
        <v>707.6</v>
      </c>
      <c r="G57" s="5">
        <v>580</v>
      </c>
      <c r="H57" s="6" t="s">
        <v>52</v>
      </c>
      <c r="I57" s="6" t="s">
        <v>170</v>
      </c>
      <c r="J57">
        <f t="shared" si="0"/>
        <v>84</v>
      </c>
      <c r="K57" s="15">
        <v>2026</v>
      </c>
      <c r="L57" s="15">
        <v>2</v>
      </c>
      <c r="M57" s="16" t="s">
        <v>249</v>
      </c>
      <c r="N57" s="16" t="s">
        <v>250</v>
      </c>
      <c r="O57" s="17">
        <f t="shared" si="1"/>
        <v>580</v>
      </c>
      <c r="P57" s="15" t="s">
        <v>251</v>
      </c>
    </row>
    <row r="58" spans="1:16" x14ac:dyDescent="0.3">
      <c r="A58" s="4" t="s">
        <v>171</v>
      </c>
      <c r="B58" s="4" t="s">
        <v>172</v>
      </c>
      <c r="C58" s="4" t="s">
        <v>173</v>
      </c>
      <c r="D58" s="5">
        <v>84.08</v>
      </c>
      <c r="E58" s="5">
        <v>71.709999999999994</v>
      </c>
      <c r="F58" s="5">
        <v>84.08</v>
      </c>
      <c r="G58" s="5">
        <v>71.709999999999994</v>
      </c>
      <c r="H58" s="6" t="s">
        <v>13</v>
      </c>
      <c r="I58" s="6" t="s">
        <v>174</v>
      </c>
      <c r="J58">
        <f t="shared" si="0"/>
        <v>28</v>
      </c>
      <c r="K58" s="15">
        <v>2026</v>
      </c>
      <c r="L58" s="15">
        <v>2</v>
      </c>
      <c r="M58" s="16" t="s">
        <v>249</v>
      </c>
      <c r="N58" s="16" t="s">
        <v>250</v>
      </c>
      <c r="O58" s="17">
        <f t="shared" si="1"/>
        <v>71.709999999999994</v>
      </c>
      <c r="P58" s="15" t="s">
        <v>251</v>
      </c>
    </row>
    <row r="59" spans="1:16" x14ac:dyDescent="0.3">
      <c r="A59" s="4" t="s">
        <v>175</v>
      </c>
      <c r="B59" s="4" t="s">
        <v>176</v>
      </c>
      <c r="C59" s="4" t="s">
        <v>177</v>
      </c>
      <c r="D59" s="5">
        <v>439.2</v>
      </c>
      <c r="E59" s="5">
        <v>360</v>
      </c>
      <c r="F59" s="5">
        <v>439.2</v>
      </c>
      <c r="G59" s="5">
        <v>360</v>
      </c>
      <c r="H59" s="6" t="s">
        <v>13</v>
      </c>
      <c r="I59" s="6" t="s">
        <v>178</v>
      </c>
      <c r="J59">
        <f t="shared" si="0"/>
        <v>34</v>
      </c>
      <c r="K59" s="15">
        <v>2026</v>
      </c>
      <c r="L59" s="15">
        <v>2</v>
      </c>
      <c r="M59" s="16" t="s">
        <v>249</v>
      </c>
      <c r="N59" s="16" t="s">
        <v>250</v>
      </c>
      <c r="O59" s="17">
        <f t="shared" si="1"/>
        <v>360</v>
      </c>
      <c r="P59" s="15" t="s">
        <v>251</v>
      </c>
    </row>
    <row r="60" spans="1:16" x14ac:dyDescent="0.3">
      <c r="A60" s="4" t="s">
        <v>180</v>
      </c>
      <c r="B60" s="4" t="s">
        <v>179</v>
      </c>
      <c r="C60" s="4" t="s">
        <v>181</v>
      </c>
      <c r="D60" s="5">
        <v>6468.16</v>
      </c>
      <c r="E60" s="5">
        <v>5301.77</v>
      </c>
      <c r="F60" s="5">
        <v>6468.16</v>
      </c>
      <c r="G60" s="5">
        <v>5301.77</v>
      </c>
      <c r="H60" s="6" t="s">
        <v>13</v>
      </c>
      <c r="I60" s="6" t="s">
        <v>25</v>
      </c>
      <c r="J60">
        <f t="shared" si="0"/>
        <v>26</v>
      </c>
      <c r="K60" s="15">
        <v>2026</v>
      </c>
      <c r="L60" s="15">
        <v>2</v>
      </c>
      <c r="M60" s="16" t="s">
        <v>249</v>
      </c>
      <c r="N60" s="16" t="s">
        <v>250</v>
      </c>
      <c r="O60" s="17">
        <f t="shared" si="1"/>
        <v>5301.77</v>
      </c>
      <c r="P60" s="15" t="s">
        <v>251</v>
      </c>
    </row>
    <row r="61" spans="1:16" x14ac:dyDescent="0.3">
      <c r="A61" s="4" t="s">
        <v>182</v>
      </c>
      <c r="B61" s="4" t="s">
        <v>179</v>
      </c>
      <c r="C61" s="4" t="s">
        <v>183</v>
      </c>
      <c r="D61" s="5">
        <v>862.5</v>
      </c>
      <c r="E61" s="5">
        <v>706.97</v>
      </c>
      <c r="F61" s="5">
        <v>862.5</v>
      </c>
      <c r="G61" s="5">
        <v>706.97</v>
      </c>
      <c r="H61" s="6" t="s">
        <v>13</v>
      </c>
      <c r="I61" s="6" t="s">
        <v>25</v>
      </c>
      <c r="J61">
        <f t="shared" si="0"/>
        <v>26</v>
      </c>
      <c r="K61" s="15">
        <v>2026</v>
      </c>
      <c r="L61" s="15">
        <v>2</v>
      </c>
      <c r="M61" s="16" t="s">
        <v>249</v>
      </c>
      <c r="N61" s="16" t="s">
        <v>250</v>
      </c>
      <c r="O61" s="17">
        <f t="shared" si="1"/>
        <v>706.97</v>
      </c>
      <c r="P61" s="15" t="s">
        <v>251</v>
      </c>
    </row>
    <row r="62" spans="1:16" x14ac:dyDescent="0.3">
      <c r="A62" s="4" t="s">
        <v>180</v>
      </c>
      <c r="B62" s="4" t="s">
        <v>179</v>
      </c>
      <c r="C62" s="4" t="s">
        <v>184</v>
      </c>
      <c r="D62" s="5">
        <v>6468.16</v>
      </c>
      <c r="E62" s="5">
        <v>5301.77</v>
      </c>
      <c r="F62" s="5">
        <v>6468.16</v>
      </c>
      <c r="G62" s="5">
        <v>5301.77</v>
      </c>
      <c r="H62" s="6" t="s">
        <v>52</v>
      </c>
      <c r="I62" s="6" t="s">
        <v>185</v>
      </c>
      <c r="J62">
        <f t="shared" si="0"/>
        <v>23</v>
      </c>
      <c r="K62" s="15">
        <v>2026</v>
      </c>
      <c r="L62" s="15">
        <v>2</v>
      </c>
      <c r="M62" s="16" t="s">
        <v>249</v>
      </c>
      <c r="N62" s="16" t="s">
        <v>250</v>
      </c>
      <c r="O62" s="17">
        <f t="shared" si="1"/>
        <v>5301.77</v>
      </c>
      <c r="P62" s="15" t="s">
        <v>251</v>
      </c>
    </row>
    <row r="63" spans="1:16" x14ac:dyDescent="0.3">
      <c r="A63" s="4" t="s">
        <v>182</v>
      </c>
      <c r="B63" s="4" t="s">
        <v>179</v>
      </c>
      <c r="C63" s="4" t="s">
        <v>186</v>
      </c>
      <c r="D63" s="5">
        <v>862.5</v>
      </c>
      <c r="E63" s="5">
        <v>706.97</v>
      </c>
      <c r="F63" s="5">
        <v>862.5</v>
      </c>
      <c r="G63" s="5">
        <v>706.97</v>
      </c>
      <c r="H63" s="6" t="s">
        <v>52</v>
      </c>
      <c r="I63" s="6" t="s">
        <v>185</v>
      </c>
      <c r="J63">
        <f t="shared" si="0"/>
        <v>23</v>
      </c>
      <c r="K63" s="15">
        <v>2026</v>
      </c>
      <c r="L63" s="15">
        <v>2</v>
      </c>
      <c r="M63" s="16" t="s">
        <v>249</v>
      </c>
      <c r="N63" s="16" t="s">
        <v>250</v>
      </c>
      <c r="O63" s="17">
        <f t="shared" si="1"/>
        <v>706.97</v>
      </c>
      <c r="P63" s="15" t="s">
        <v>251</v>
      </c>
    </row>
    <row r="64" spans="1:16" x14ac:dyDescent="0.3">
      <c r="A64" s="4" t="s">
        <v>180</v>
      </c>
      <c r="B64" s="4" t="s">
        <v>179</v>
      </c>
      <c r="C64" s="4" t="s">
        <v>187</v>
      </c>
      <c r="D64" s="5">
        <v>6468.16</v>
      </c>
      <c r="E64" s="5">
        <v>5301.77</v>
      </c>
      <c r="F64" s="5">
        <v>6468.16</v>
      </c>
      <c r="G64" s="5">
        <v>5301.77</v>
      </c>
      <c r="H64" s="6" t="s">
        <v>17</v>
      </c>
      <c r="I64" s="6" t="s">
        <v>27</v>
      </c>
      <c r="J64">
        <f t="shared" ref="J64:J88" si="2">H64-I64</f>
        <v>23</v>
      </c>
      <c r="K64" s="15">
        <v>2026</v>
      </c>
      <c r="L64" s="15">
        <v>2</v>
      </c>
      <c r="M64" s="16" t="s">
        <v>249</v>
      </c>
      <c r="N64" s="16" t="s">
        <v>250</v>
      </c>
      <c r="O64" s="17">
        <f t="shared" si="1"/>
        <v>5301.77</v>
      </c>
      <c r="P64" s="15" t="s">
        <v>251</v>
      </c>
    </row>
    <row r="65" spans="1:16" x14ac:dyDescent="0.3">
      <c r="A65" s="4" t="s">
        <v>182</v>
      </c>
      <c r="B65" s="4" t="s">
        <v>179</v>
      </c>
      <c r="C65" s="4" t="s">
        <v>188</v>
      </c>
      <c r="D65" s="5">
        <v>862.5</v>
      </c>
      <c r="E65" s="5">
        <v>706.97</v>
      </c>
      <c r="F65" s="5">
        <v>862.5</v>
      </c>
      <c r="G65" s="5">
        <v>706.97</v>
      </c>
      <c r="H65" s="6" t="s">
        <v>17</v>
      </c>
      <c r="I65" s="6" t="s">
        <v>27</v>
      </c>
      <c r="J65">
        <f t="shared" si="2"/>
        <v>23</v>
      </c>
      <c r="K65" s="15">
        <v>2026</v>
      </c>
      <c r="L65" s="15">
        <v>2</v>
      </c>
      <c r="M65" s="16" t="s">
        <v>249</v>
      </c>
      <c r="N65" s="16" t="s">
        <v>250</v>
      </c>
      <c r="O65" s="17">
        <f t="shared" si="1"/>
        <v>706.97</v>
      </c>
      <c r="P65" s="15" t="s">
        <v>251</v>
      </c>
    </row>
    <row r="66" spans="1:16" x14ac:dyDescent="0.3">
      <c r="A66" s="4" t="s">
        <v>189</v>
      </c>
      <c r="B66" s="4" t="s">
        <v>190</v>
      </c>
      <c r="C66" s="4" t="s">
        <v>191</v>
      </c>
      <c r="D66" s="5">
        <v>4917.2700000000004</v>
      </c>
      <c r="E66" s="5">
        <v>4030.55</v>
      </c>
      <c r="F66" s="5">
        <v>4917.2700000000004</v>
      </c>
      <c r="G66" s="5">
        <v>4030.55</v>
      </c>
      <c r="H66" s="6" t="s">
        <v>13</v>
      </c>
      <c r="I66" s="6" t="s">
        <v>192</v>
      </c>
      <c r="J66">
        <f t="shared" si="2"/>
        <v>69</v>
      </c>
      <c r="K66" s="15">
        <v>2026</v>
      </c>
      <c r="L66" s="15">
        <v>2</v>
      </c>
      <c r="M66" s="16" t="s">
        <v>249</v>
      </c>
      <c r="N66" s="16" t="s">
        <v>250</v>
      </c>
      <c r="O66" s="17">
        <f t="shared" si="1"/>
        <v>4030.55</v>
      </c>
      <c r="P66" s="15" t="s">
        <v>251</v>
      </c>
    </row>
    <row r="67" spans="1:16" x14ac:dyDescent="0.3">
      <c r="A67" s="4" t="s">
        <v>193</v>
      </c>
      <c r="B67" s="4" t="s">
        <v>194</v>
      </c>
      <c r="C67" s="4" t="s">
        <v>195</v>
      </c>
      <c r="D67" s="5">
        <v>5551</v>
      </c>
      <c r="E67" s="5">
        <v>4550</v>
      </c>
      <c r="F67" s="5">
        <v>5551</v>
      </c>
      <c r="G67" s="5">
        <v>4550</v>
      </c>
      <c r="H67" s="6" t="s">
        <v>28</v>
      </c>
      <c r="I67" s="6" t="s">
        <v>196</v>
      </c>
      <c r="J67">
        <f t="shared" si="2"/>
        <v>5</v>
      </c>
      <c r="K67" s="15">
        <v>2026</v>
      </c>
      <c r="L67" s="15">
        <v>2</v>
      </c>
      <c r="M67" s="16" t="s">
        <v>249</v>
      </c>
      <c r="N67" s="16" t="s">
        <v>250</v>
      </c>
      <c r="O67" s="17">
        <f t="shared" si="1"/>
        <v>4550</v>
      </c>
      <c r="P67" s="15" t="s">
        <v>251</v>
      </c>
    </row>
    <row r="68" spans="1:16" x14ac:dyDescent="0.3">
      <c r="A68" s="4" t="s">
        <v>197</v>
      </c>
      <c r="B68" s="4" t="s">
        <v>198</v>
      </c>
      <c r="C68" s="4" t="s">
        <v>199</v>
      </c>
      <c r="D68" s="5">
        <v>3830.8</v>
      </c>
      <c r="E68" s="5">
        <v>3140</v>
      </c>
      <c r="F68" s="5">
        <v>3830.8</v>
      </c>
      <c r="G68" s="5">
        <v>3140</v>
      </c>
      <c r="H68" s="6" t="s">
        <v>66</v>
      </c>
      <c r="I68" s="6" t="s">
        <v>200</v>
      </c>
      <c r="J68">
        <f t="shared" si="2"/>
        <v>60</v>
      </c>
      <c r="K68" s="15">
        <v>2026</v>
      </c>
      <c r="L68" s="15">
        <v>2</v>
      </c>
      <c r="M68" s="16" t="s">
        <v>249</v>
      </c>
      <c r="N68" s="16" t="s">
        <v>250</v>
      </c>
      <c r="O68" s="17">
        <f t="shared" si="1"/>
        <v>3140</v>
      </c>
      <c r="P68" s="15" t="s">
        <v>251</v>
      </c>
    </row>
    <row r="69" spans="1:16" x14ac:dyDescent="0.3">
      <c r="A69" s="4" t="s">
        <v>201</v>
      </c>
      <c r="B69" s="4" t="s">
        <v>202</v>
      </c>
      <c r="C69" s="4" t="s">
        <v>203</v>
      </c>
      <c r="D69" s="5">
        <v>6217.12</v>
      </c>
      <c r="E69" s="5">
        <v>5096</v>
      </c>
      <c r="F69" s="5">
        <v>6217.12</v>
      </c>
      <c r="G69" s="5">
        <v>5096</v>
      </c>
      <c r="H69" s="6" t="s">
        <v>17</v>
      </c>
      <c r="I69" s="6" t="s">
        <v>62</v>
      </c>
      <c r="J69">
        <f t="shared" si="2"/>
        <v>67</v>
      </c>
      <c r="K69" s="15">
        <v>2026</v>
      </c>
      <c r="L69" s="15">
        <v>2</v>
      </c>
      <c r="M69" s="16" t="s">
        <v>249</v>
      </c>
      <c r="N69" s="16" t="s">
        <v>250</v>
      </c>
      <c r="O69" s="17">
        <f t="shared" si="1"/>
        <v>5096</v>
      </c>
      <c r="P69" s="15" t="s">
        <v>251</v>
      </c>
    </row>
    <row r="70" spans="1:16" x14ac:dyDescent="0.3">
      <c r="A70" s="4" t="s">
        <v>36</v>
      </c>
      <c r="B70" s="4" t="s">
        <v>204</v>
      </c>
      <c r="C70" s="4" t="s">
        <v>205</v>
      </c>
      <c r="D70" s="5">
        <v>4.76</v>
      </c>
      <c r="E70" s="5">
        <v>3.9</v>
      </c>
      <c r="F70" s="5">
        <v>4.76</v>
      </c>
      <c r="G70" s="5">
        <v>3.9</v>
      </c>
      <c r="H70" s="6" t="s">
        <v>22</v>
      </c>
      <c r="I70" s="6" t="s">
        <v>22</v>
      </c>
      <c r="J70">
        <f t="shared" si="2"/>
        <v>0</v>
      </c>
      <c r="K70" s="15">
        <v>2026</v>
      </c>
      <c r="L70" s="15">
        <v>2</v>
      </c>
      <c r="M70" s="16" t="s">
        <v>249</v>
      </c>
      <c r="N70" s="16" t="s">
        <v>250</v>
      </c>
      <c r="O70" s="17">
        <f t="shared" ref="O70:O88" si="3">G70</f>
        <v>3.9</v>
      </c>
      <c r="P70" s="15" t="s">
        <v>251</v>
      </c>
    </row>
    <row r="71" spans="1:16" x14ac:dyDescent="0.3">
      <c r="A71" s="4" t="s">
        <v>36</v>
      </c>
      <c r="B71" s="4" t="s">
        <v>204</v>
      </c>
      <c r="C71" s="4" t="s">
        <v>206</v>
      </c>
      <c r="D71" s="5">
        <v>4.76</v>
      </c>
      <c r="E71" s="5">
        <v>3.9</v>
      </c>
      <c r="F71" s="5">
        <v>4.76</v>
      </c>
      <c r="G71" s="5">
        <v>3.9</v>
      </c>
      <c r="H71" s="6" t="s">
        <v>35</v>
      </c>
      <c r="I71" s="6" t="s">
        <v>39</v>
      </c>
      <c r="J71">
        <f t="shared" si="2"/>
        <v>2</v>
      </c>
      <c r="K71" s="15">
        <v>2026</v>
      </c>
      <c r="L71" s="15">
        <v>2</v>
      </c>
      <c r="M71" s="16" t="s">
        <v>249</v>
      </c>
      <c r="N71" s="16" t="s">
        <v>250</v>
      </c>
      <c r="O71" s="17">
        <f t="shared" si="3"/>
        <v>3.9</v>
      </c>
      <c r="P71" s="15" t="s">
        <v>251</v>
      </c>
    </row>
    <row r="72" spans="1:16" x14ac:dyDescent="0.3">
      <c r="A72" s="4" t="s">
        <v>36</v>
      </c>
      <c r="B72" s="4" t="s">
        <v>204</v>
      </c>
      <c r="C72" s="4" t="s">
        <v>207</v>
      </c>
      <c r="D72" s="5">
        <v>4.76</v>
      </c>
      <c r="E72" s="5">
        <v>3.9</v>
      </c>
      <c r="F72" s="5">
        <v>4.76</v>
      </c>
      <c r="G72" s="5">
        <v>3.9</v>
      </c>
      <c r="H72" s="6" t="s">
        <v>34</v>
      </c>
      <c r="I72" s="6" t="s">
        <v>34</v>
      </c>
      <c r="J72">
        <f t="shared" si="2"/>
        <v>0</v>
      </c>
      <c r="K72" s="15">
        <v>2026</v>
      </c>
      <c r="L72" s="15">
        <v>2</v>
      </c>
      <c r="M72" s="16" t="s">
        <v>249</v>
      </c>
      <c r="N72" s="16" t="s">
        <v>250</v>
      </c>
      <c r="O72" s="17">
        <f t="shared" si="3"/>
        <v>3.9</v>
      </c>
      <c r="P72" s="15" t="s">
        <v>251</v>
      </c>
    </row>
    <row r="73" spans="1:16" x14ac:dyDescent="0.3">
      <c r="A73" s="4" t="s">
        <v>208</v>
      </c>
      <c r="B73" s="4" t="s">
        <v>209</v>
      </c>
      <c r="C73" s="4" t="s">
        <v>210</v>
      </c>
      <c r="D73" s="5">
        <v>250.89</v>
      </c>
      <c r="E73" s="5">
        <v>205.65</v>
      </c>
      <c r="F73" s="5">
        <v>250.89</v>
      </c>
      <c r="G73" s="5">
        <v>205.65</v>
      </c>
      <c r="H73" s="6" t="s">
        <v>211</v>
      </c>
      <c r="I73" s="6" t="s">
        <v>212</v>
      </c>
      <c r="J73">
        <f t="shared" si="2"/>
        <v>86</v>
      </c>
      <c r="K73" s="15">
        <v>2026</v>
      </c>
      <c r="L73" s="15">
        <v>2</v>
      </c>
      <c r="M73" s="16" t="s">
        <v>249</v>
      </c>
      <c r="N73" s="16" t="s">
        <v>250</v>
      </c>
      <c r="O73" s="17">
        <f t="shared" si="3"/>
        <v>205.65</v>
      </c>
      <c r="P73" s="15" t="s">
        <v>251</v>
      </c>
    </row>
    <row r="74" spans="1:16" x14ac:dyDescent="0.3">
      <c r="A74" s="4" t="s">
        <v>213</v>
      </c>
      <c r="B74" s="4" t="s">
        <v>209</v>
      </c>
      <c r="C74" s="4" t="s">
        <v>214</v>
      </c>
      <c r="D74" s="5">
        <v>687.96</v>
      </c>
      <c r="E74" s="5">
        <v>563.9</v>
      </c>
      <c r="F74" s="5">
        <v>687.96</v>
      </c>
      <c r="G74" s="5">
        <v>563.9</v>
      </c>
      <c r="H74" s="6" t="s">
        <v>13</v>
      </c>
      <c r="I74" s="6" t="s">
        <v>212</v>
      </c>
      <c r="J74">
        <f t="shared" si="2"/>
        <v>75</v>
      </c>
      <c r="K74" s="15">
        <v>2026</v>
      </c>
      <c r="L74" s="15">
        <v>2</v>
      </c>
      <c r="M74" s="16" t="s">
        <v>249</v>
      </c>
      <c r="N74" s="16" t="s">
        <v>250</v>
      </c>
      <c r="O74" s="17">
        <f t="shared" si="3"/>
        <v>563.9</v>
      </c>
      <c r="P74" s="15" t="s">
        <v>251</v>
      </c>
    </row>
    <row r="75" spans="1:16" x14ac:dyDescent="0.3">
      <c r="A75" s="4" t="s">
        <v>215</v>
      </c>
      <c r="B75" s="4" t="s">
        <v>209</v>
      </c>
      <c r="C75" s="4" t="s">
        <v>216</v>
      </c>
      <c r="D75" s="5">
        <v>687.96</v>
      </c>
      <c r="E75" s="5">
        <v>563.9</v>
      </c>
      <c r="F75" s="5">
        <v>687.96</v>
      </c>
      <c r="G75" s="5">
        <v>563.9</v>
      </c>
      <c r="H75" s="6" t="s">
        <v>13</v>
      </c>
      <c r="I75" s="6" t="s">
        <v>212</v>
      </c>
      <c r="J75">
        <f t="shared" si="2"/>
        <v>75</v>
      </c>
      <c r="K75" s="15">
        <v>2026</v>
      </c>
      <c r="L75" s="15">
        <v>2</v>
      </c>
      <c r="M75" s="16" t="s">
        <v>249</v>
      </c>
      <c r="N75" s="16" t="s">
        <v>250</v>
      </c>
      <c r="O75" s="17">
        <f t="shared" si="3"/>
        <v>563.9</v>
      </c>
      <c r="P75" s="15" t="s">
        <v>251</v>
      </c>
    </row>
    <row r="76" spans="1:16" x14ac:dyDescent="0.3">
      <c r="A76" s="4" t="s">
        <v>215</v>
      </c>
      <c r="B76" s="4" t="s">
        <v>209</v>
      </c>
      <c r="C76" s="4" t="s">
        <v>217</v>
      </c>
      <c r="D76" s="5">
        <v>687.96</v>
      </c>
      <c r="E76" s="5">
        <v>563.9</v>
      </c>
      <c r="F76" s="5">
        <v>687.96</v>
      </c>
      <c r="G76" s="5">
        <v>563.9</v>
      </c>
      <c r="H76" s="6" t="s">
        <v>17</v>
      </c>
      <c r="I76" s="6" t="s">
        <v>200</v>
      </c>
      <c r="J76">
        <f t="shared" si="2"/>
        <v>74</v>
      </c>
      <c r="K76" s="15">
        <v>2026</v>
      </c>
      <c r="L76" s="15">
        <v>2</v>
      </c>
      <c r="M76" s="16" t="s">
        <v>249</v>
      </c>
      <c r="N76" s="16" t="s">
        <v>250</v>
      </c>
      <c r="O76" s="17">
        <f t="shared" si="3"/>
        <v>563.9</v>
      </c>
      <c r="P76" s="15" t="s">
        <v>251</v>
      </c>
    </row>
    <row r="77" spans="1:16" x14ac:dyDescent="0.3">
      <c r="A77" s="4" t="s">
        <v>213</v>
      </c>
      <c r="B77" s="4" t="s">
        <v>209</v>
      </c>
      <c r="C77" s="4" t="s">
        <v>218</v>
      </c>
      <c r="D77" s="5">
        <v>687.96</v>
      </c>
      <c r="E77" s="5">
        <v>563.9</v>
      </c>
      <c r="F77" s="5">
        <v>687.96</v>
      </c>
      <c r="G77" s="5">
        <v>563.9</v>
      </c>
      <c r="H77" s="6" t="s">
        <v>17</v>
      </c>
      <c r="I77" s="6" t="s">
        <v>200</v>
      </c>
      <c r="J77">
        <f t="shared" si="2"/>
        <v>74</v>
      </c>
      <c r="K77" s="15">
        <v>2026</v>
      </c>
      <c r="L77" s="15">
        <v>2</v>
      </c>
      <c r="M77" s="16" t="s">
        <v>249</v>
      </c>
      <c r="N77" s="16" t="s">
        <v>250</v>
      </c>
      <c r="O77" s="17">
        <f t="shared" si="3"/>
        <v>563.9</v>
      </c>
      <c r="P77" s="15" t="s">
        <v>251</v>
      </c>
    </row>
    <row r="78" spans="1:16" x14ac:dyDescent="0.3">
      <c r="A78" s="4" t="s">
        <v>219</v>
      </c>
      <c r="B78" s="4" t="s">
        <v>209</v>
      </c>
      <c r="C78" s="4" t="s">
        <v>220</v>
      </c>
      <c r="D78" s="5">
        <v>14.79</v>
      </c>
      <c r="E78" s="5">
        <v>12.12</v>
      </c>
      <c r="F78" s="5">
        <v>14.79</v>
      </c>
      <c r="G78" s="5">
        <v>12.12</v>
      </c>
      <c r="H78" s="6" t="s">
        <v>17</v>
      </c>
      <c r="I78" s="6" t="s">
        <v>221</v>
      </c>
      <c r="J78">
        <f t="shared" si="2"/>
        <v>32</v>
      </c>
      <c r="K78" s="15">
        <v>2026</v>
      </c>
      <c r="L78" s="15">
        <v>2</v>
      </c>
      <c r="M78" s="16" t="s">
        <v>249</v>
      </c>
      <c r="N78" s="16" t="s">
        <v>250</v>
      </c>
      <c r="O78" s="17">
        <f t="shared" si="3"/>
        <v>12.12</v>
      </c>
      <c r="P78" s="15" t="s">
        <v>251</v>
      </c>
    </row>
    <row r="79" spans="1:16" x14ac:dyDescent="0.3">
      <c r="A79" s="4" t="s">
        <v>222</v>
      </c>
      <c r="B79" s="4" t="s">
        <v>223</v>
      </c>
      <c r="C79" s="4" t="s">
        <v>224</v>
      </c>
      <c r="D79" s="5">
        <v>56.7</v>
      </c>
      <c r="E79" s="5">
        <v>56.7</v>
      </c>
      <c r="F79" s="5">
        <v>56.7</v>
      </c>
      <c r="G79" s="5">
        <v>56.7</v>
      </c>
      <c r="H79" s="6" t="s">
        <v>25</v>
      </c>
      <c r="I79" s="6" t="s">
        <v>225</v>
      </c>
      <c r="J79">
        <f t="shared" si="2"/>
        <v>35</v>
      </c>
      <c r="K79" s="15">
        <v>2026</v>
      </c>
      <c r="L79" s="15">
        <v>2</v>
      </c>
      <c r="M79" s="16" t="s">
        <v>249</v>
      </c>
      <c r="N79" s="16" t="s">
        <v>250</v>
      </c>
      <c r="O79" s="17">
        <f t="shared" si="3"/>
        <v>56.7</v>
      </c>
      <c r="P79" s="15" t="s">
        <v>251</v>
      </c>
    </row>
    <row r="80" spans="1:16" x14ac:dyDescent="0.3">
      <c r="A80" s="4" t="s">
        <v>222</v>
      </c>
      <c r="B80" s="4" t="s">
        <v>223</v>
      </c>
      <c r="C80" s="4" t="s">
        <v>226</v>
      </c>
      <c r="D80" s="5">
        <v>56.7</v>
      </c>
      <c r="E80" s="5">
        <v>56.7</v>
      </c>
      <c r="F80" s="5">
        <v>56.7</v>
      </c>
      <c r="G80" s="5">
        <v>56.7</v>
      </c>
      <c r="H80" s="6" t="s">
        <v>25</v>
      </c>
      <c r="I80" s="6" t="s">
        <v>225</v>
      </c>
      <c r="J80">
        <f t="shared" si="2"/>
        <v>35</v>
      </c>
      <c r="K80" s="15">
        <v>2026</v>
      </c>
      <c r="L80" s="15">
        <v>2</v>
      </c>
      <c r="M80" s="16" t="s">
        <v>249</v>
      </c>
      <c r="N80" s="16" t="s">
        <v>250</v>
      </c>
      <c r="O80" s="17">
        <f t="shared" si="3"/>
        <v>56.7</v>
      </c>
      <c r="P80" s="15" t="s">
        <v>251</v>
      </c>
    </row>
    <row r="81" spans="1:16" x14ac:dyDescent="0.3">
      <c r="A81" s="4" t="s">
        <v>222</v>
      </c>
      <c r="B81" s="4" t="s">
        <v>223</v>
      </c>
      <c r="C81" s="4" t="s">
        <v>227</v>
      </c>
      <c r="D81" s="5">
        <v>420.9</v>
      </c>
      <c r="E81" s="5">
        <v>345</v>
      </c>
      <c r="F81" s="5">
        <v>420.9</v>
      </c>
      <c r="G81" s="5">
        <v>345</v>
      </c>
      <c r="H81" s="6" t="s">
        <v>25</v>
      </c>
      <c r="I81" s="6" t="s">
        <v>228</v>
      </c>
      <c r="J81">
        <f t="shared" si="2"/>
        <v>20</v>
      </c>
      <c r="K81" s="15">
        <v>2026</v>
      </c>
      <c r="L81" s="15">
        <v>2</v>
      </c>
      <c r="M81" s="16" t="s">
        <v>249</v>
      </c>
      <c r="N81" s="16" t="s">
        <v>250</v>
      </c>
      <c r="O81" s="17">
        <f t="shared" si="3"/>
        <v>345</v>
      </c>
      <c r="P81" s="15" t="s">
        <v>251</v>
      </c>
    </row>
    <row r="82" spans="1:16" x14ac:dyDescent="0.3">
      <c r="A82" s="4" t="s">
        <v>222</v>
      </c>
      <c r="B82" s="4" t="s">
        <v>223</v>
      </c>
      <c r="C82" s="4" t="s">
        <v>229</v>
      </c>
      <c r="D82" s="5">
        <v>420.9</v>
      </c>
      <c r="E82" s="5">
        <v>345</v>
      </c>
      <c r="F82" s="5">
        <v>420.9</v>
      </c>
      <c r="G82" s="5">
        <v>345</v>
      </c>
      <c r="H82" s="6" t="s">
        <v>25</v>
      </c>
      <c r="I82" s="6" t="s">
        <v>228</v>
      </c>
      <c r="J82">
        <f t="shared" si="2"/>
        <v>20</v>
      </c>
      <c r="K82" s="15">
        <v>2026</v>
      </c>
      <c r="L82" s="15">
        <v>2</v>
      </c>
      <c r="M82" s="16" t="s">
        <v>249</v>
      </c>
      <c r="N82" s="16" t="s">
        <v>250</v>
      </c>
      <c r="O82" s="17">
        <f t="shared" si="3"/>
        <v>345</v>
      </c>
      <c r="P82" s="15" t="s">
        <v>251</v>
      </c>
    </row>
    <row r="83" spans="1:16" x14ac:dyDescent="0.3">
      <c r="A83" s="4" t="s">
        <v>222</v>
      </c>
      <c r="B83" s="4" t="s">
        <v>223</v>
      </c>
      <c r="C83" s="4" t="s">
        <v>230</v>
      </c>
      <c r="D83" s="5">
        <v>420.9</v>
      </c>
      <c r="E83" s="5">
        <v>345</v>
      </c>
      <c r="F83" s="5">
        <v>420.9</v>
      </c>
      <c r="G83" s="5">
        <v>345</v>
      </c>
      <c r="H83" s="6" t="s">
        <v>185</v>
      </c>
      <c r="I83" s="6" t="s">
        <v>231</v>
      </c>
      <c r="J83">
        <f t="shared" si="2"/>
        <v>24</v>
      </c>
      <c r="K83" s="15">
        <v>2026</v>
      </c>
      <c r="L83" s="15">
        <v>2</v>
      </c>
      <c r="M83" s="16" t="s">
        <v>249</v>
      </c>
      <c r="N83" s="16" t="s">
        <v>250</v>
      </c>
      <c r="O83" s="17">
        <f t="shared" si="3"/>
        <v>345</v>
      </c>
      <c r="P83" s="15" t="s">
        <v>251</v>
      </c>
    </row>
    <row r="84" spans="1:16" x14ac:dyDescent="0.3">
      <c r="A84" s="4" t="s">
        <v>222</v>
      </c>
      <c r="B84" s="4" t="s">
        <v>223</v>
      </c>
      <c r="C84" s="4" t="s">
        <v>232</v>
      </c>
      <c r="D84" s="5">
        <v>420.9</v>
      </c>
      <c r="E84" s="5">
        <v>345</v>
      </c>
      <c r="F84" s="5">
        <v>420.9</v>
      </c>
      <c r="G84" s="5">
        <v>345</v>
      </c>
      <c r="H84" s="6" t="s">
        <v>185</v>
      </c>
      <c r="I84" s="6" t="s">
        <v>231</v>
      </c>
      <c r="J84">
        <f t="shared" si="2"/>
        <v>24</v>
      </c>
      <c r="K84" s="15">
        <v>2026</v>
      </c>
      <c r="L84" s="15">
        <v>2</v>
      </c>
      <c r="M84" s="16" t="s">
        <v>249</v>
      </c>
      <c r="N84" s="16" t="s">
        <v>250</v>
      </c>
      <c r="O84" s="17">
        <f t="shared" si="3"/>
        <v>345</v>
      </c>
      <c r="P84" s="15" t="s">
        <v>251</v>
      </c>
    </row>
    <row r="85" spans="1:16" x14ac:dyDescent="0.3">
      <c r="A85" s="4" t="s">
        <v>222</v>
      </c>
      <c r="B85" s="4" t="s">
        <v>223</v>
      </c>
      <c r="C85" s="4" t="s">
        <v>233</v>
      </c>
      <c r="D85" s="5">
        <v>18.3</v>
      </c>
      <c r="E85" s="5">
        <v>15</v>
      </c>
      <c r="F85" s="5">
        <v>18.3</v>
      </c>
      <c r="G85" s="5">
        <v>15</v>
      </c>
      <c r="H85" s="6" t="s">
        <v>35</v>
      </c>
      <c r="I85" s="6" t="s">
        <v>13</v>
      </c>
      <c r="J85">
        <f t="shared" si="2"/>
        <v>35</v>
      </c>
      <c r="K85" s="15">
        <v>2026</v>
      </c>
      <c r="L85" s="15">
        <v>2</v>
      </c>
      <c r="M85" s="16" t="s">
        <v>249</v>
      </c>
      <c r="N85" s="16" t="s">
        <v>250</v>
      </c>
      <c r="O85" s="17">
        <f t="shared" si="3"/>
        <v>15</v>
      </c>
      <c r="P85" s="15" t="s">
        <v>251</v>
      </c>
    </row>
    <row r="86" spans="1:16" x14ac:dyDescent="0.3">
      <c r="A86" s="4" t="s">
        <v>222</v>
      </c>
      <c r="B86" s="4" t="s">
        <v>223</v>
      </c>
      <c r="C86" s="4" t="s">
        <v>234</v>
      </c>
      <c r="D86" s="5">
        <v>420.9</v>
      </c>
      <c r="E86" s="5">
        <v>345</v>
      </c>
      <c r="F86" s="5">
        <v>420.9</v>
      </c>
      <c r="G86" s="5">
        <v>345</v>
      </c>
      <c r="H86" s="6" t="s">
        <v>35</v>
      </c>
      <c r="I86" s="6" t="s">
        <v>235</v>
      </c>
      <c r="J86">
        <f t="shared" si="2"/>
        <v>22</v>
      </c>
      <c r="K86" s="15">
        <v>2026</v>
      </c>
      <c r="L86" s="15">
        <v>2</v>
      </c>
      <c r="M86" s="16" t="s">
        <v>249</v>
      </c>
      <c r="N86" s="16" t="s">
        <v>250</v>
      </c>
      <c r="O86" s="17">
        <f t="shared" si="3"/>
        <v>345</v>
      </c>
      <c r="P86" s="15" t="s">
        <v>251</v>
      </c>
    </row>
    <row r="87" spans="1:16" x14ac:dyDescent="0.3">
      <c r="A87" s="4" t="s">
        <v>222</v>
      </c>
      <c r="B87" s="4" t="s">
        <v>223</v>
      </c>
      <c r="C87" s="4" t="s">
        <v>236</v>
      </c>
      <c r="D87" s="5">
        <v>420.9</v>
      </c>
      <c r="E87" s="5">
        <v>345</v>
      </c>
      <c r="F87" s="5">
        <v>420.9</v>
      </c>
      <c r="G87" s="5">
        <v>345</v>
      </c>
      <c r="H87" s="6" t="s">
        <v>35</v>
      </c>
      <c r="I87" s="6" t="s">
        <v>235</v>
      </c>
      <c r="J87">
        <f t="shared" si="2"/>
        <v>22</v>
      </c>
      <c r="K87" s="15">
        <v>2026</v>
      </c>
      <c r="L87" s="15">
        <v>2</v>
      </c>
      <c r="M87" s="16" t="s">
        <v>249</v>
      </c>
      <c r="N87" s="16" t="s">
        <v>250</v>
      </c>
      <c r="O87" s="17">
        <f t="shared" si="3"/>
        <v>345</v>
      </c>
      <c r="P87" s="15" t="s">
        <v>251</v>
      </c>
    </row>
    <row r="88" spans="1:16" x14ac:dyDescent="0.3">
      <c r="A88" s="4" t="s">
        <v>237</v>
      </c>
      <c r="B88" s="4" t="s">
        <v>238</v>
      </c>
      <c r="C88" s="4" t="s">
        <v>239</v>
      </c>
      <c r="D88" s="5">
        <v>2220.4</v>
      </c>
      <c r="E88" s="5">
        <v>2220.4</v>
      </c>
      <c r="F88" s="5">
        <v>2220.4</v>
      </c>
      <c r="G88" s="5">
        <v>2220.4</v>
      </c>
      <c r="H88" s="6" t="s">
        <v>13</v>
      </c>
      <c r="I88" s="6" t="s">
        <v>25</v>
      </c>
      <c r="J88">
        <f t="shared" si="2"/>
        <v>26</v>
      </c>
      <c r="K88" s="15">
        <v>2026</v>
      </c>
      <c r="L88" s="15">
        <v>2</v>
      </c>
      <c r="M88" s="16" t="s">
        <v>249</v>
      </c>
      <c r="N88" s="16" t="s">
        <v>250</v>
      </c>
      <c r="O88" s="17">
        <f t="shared" si="3"/>
        <v>2220.4</v>
      </c>
      <c r="P88" s="15" t="s">
        <v>252</v>
      </c>
    </row>
    <row r="90" spans="1:16" x14ac:dyDescent="0.3">
      <c r="I90" s="9" t="s">
        <v>241</v>
      </c>
      <c r="J90" s="7">
        <f>AVERAGE(J5:J88)</f>
        <v>35.821428571428569</v>
      </c>
    </row>
  </sheetData>
  <autoFilter ref="A4:P88" xr:uid="{00000000-0001-0000-0000-000000000000}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Pag 2trim2026</vt:lpstr>
      <vt:lpstr>Schema ANAC </vt:lpstr>
      <vt:lpstr>'Schema ANAC 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Gabelli</dc:creator>
  <cp:lastModifiedBy>Valentina Gabelli</cp:lastModifiedBy>
  <cp:lastPrinted>2026-08-04T07:55:23Z</cp:lastPrinted>
  <dcterms:created xsi:type="dcterms:W3CDTF">2026-08-04T07:43:23Z</dcterms:created>
  <dcterms:modified xsi:type="dcterms:W3CDTF">2026-08-04T07:55:32Z</dcterms:modified>
</cp:coreProperties>
</file>